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00" windowHeight="7755"/>
  </bookViews>
  <sheets>
    <sheet name="TOTALES" sheetId="1" r:id="rId1"/>
    <sheet name="SEDE LIMA" sheetId="2" r:id="rId2"/>
    <sheet name="FILIALES" sheetId="12" r:id="rId3"/>
    <sheet name="2017" sheetId="8" r:id="rId4"/>
    <sheet name="2018" sheetId="9" r:id="rId5"/>
    <sheet name="REGINA" sheetId="10" r:id="rId6"/>
    <sheet name="CAJAMARCA" sheetId="5" r:id="rId7"/>
    <sheet name="AREQUIPA" sheetId="4" r:id="rId8"/>
    <sheet name="ABANCAY" sheetId="3" r:id="rId9"/>
  </sheets>
  <definedNames>
    <definedName name="_xlnm._FilterDatabase" localSheetId="1" hidden="1">'SEDE LIMA'!$A$3:$I$3</definedName>
    <definedName name="_xlnm._FilterDatabase" localSheetId="0" hidden="1">TOTALES!$A$4:$L$50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0" l="1"/>
  <c r="D11" i="10"/>
  <c r="D10" i="10"/>
  <c r="E33" i="9" l="1"/>
  <c r="E26" i="2"/>
  <c r="E18" i="12" l="1"/>
  <c r="E9" i="8" l="1"/>
  <c r="D13" i="4" l="1"/>
</calcChain>
</file>

<file path=xl/sharedStrings.xml><?xml version="1.0" encoding="utf-8"?>
<sst xmlns="http://schemas.openxmlformats.org/spreadsheetml/2006/main" count="1010" uniqueCount="257">
  <si>
    <t>FILIAL</t>
  </si>
  <si>
    <t>TITULO</t>
  </si>
  <si>
    <t>PRESUPUESTO</t>
  </si>
  <si>
    <t>INVESTIGADOR PRINCIPAL</t>
  </si>
  <si>
    <t>LINEA DE INVESTIGACION</t>
  </si>
  <si>
    <t>SEDE LIMA– FACULTAD DE MEDICINA HUMA Y CIENCIAS DE LA SALUD – ESCUELA DE PSICOLOGIA</t>
  </si>
  <si>
    <t>DISEÑO, VALIDACIÓN Y ESTANDARIZACIÓN DE UN INVENTARIO DE LOS PRINCIPALES RASGOS DE PERSONALIDAD DE LA POBLACIÓN PERUANA, 2018</t>
  </si>
  <si>
    <t>Mg. A LVIAR MARTÍN FLORES HUAMANYAURI</t>
  </si>
  <si>
    <t xml:space="preserve">SALUD, BIENESTAR, BIOTECNOLOGIA Y BIOETICA </t>
  </si>
  <si>
    <t>SEDE LIMA– FACULTAD DE MEDICINA HUMA Y CIENCIAS DE LA SALUD – ESCUELA DE MEDICINA HUMANA</t>
  </si>
  <si>
    <t>FRECUENCIA ALÉLICA DE 20 LOCI STRS PARA IDENTIFICACIÓN HUMANA EN UNA POBLACIÓN DE LA SELVA PERUANA</t>
  </si>
  <si>
    <t>Dr. CARLOS NEYRA RIVERA</t>
  </si>
  <si>
    <t>SALUD, BIENESTAR, BIOTECNOLOGIA Y BIOETICA</t>
  </si>
  <si>
    <t>SEDE LIMA – FACULTAD MEDICINA HUMANA Y CIENCIAS DE LA SALUD , ESCUELA DE OBSTETRICIA</t>
  </si>
  <si>
    <t>CALIDAD DE A ATENCIÓN PRE-NATAL Y PRE-ECLAMPSIA</t>
  </si>
  <si>
    <t>Dra MARÍA CALDAS HERRERA</t>
  </si>
  <si>
    <t>FACTORES DETERMINANTES Y USO DE MÉTODOS ANTICONCEPTIVOS EN PUÉRPERAS CONTROLADAS DE LA RED DE SALUD DE ABANCAY-APURÍMAC, 2017</t>
  </si>
  <si>
    <t xml:space="preserve">Mg. YURHY AVALOS OVALLE </t>
  </si>
  <si>
    <t>Dra. Obsta LORENA BECERRA GOICOCHEA.</t>
  </si>
  <si>
    <t>FACTORES SOCIO-AFECTIVOS ASOCIADOS A CONDUCTAS SEXUALES DE RIESGO EN ADOLESCENTES DEL TERCER AL QUINTO AÑO DE SECUNDARIA DEL COLEGIO NACIONAL DE YARINACOCHA UCAYALI 2017</t>
  </si>
  <si>
    <t>Dra. Obst. LEILA ROSA MARINO PANDURO DE IBAZETA</t>
  </si>
  <si>
    <t>EMPRENDIMIENTO E INOVACION INDUSTRIAL EMPRESARIAL</t>
  </si>
  <si>
    <t xml:space="preserve">PLAN DE ACONDICONAMIENTO TERRITORIAL DEL DISTRITO DE CERRO COLORADO </t>
  </si>
  <si>
    <t>GUTIERREZ PINTO DARCI ANA</t>
  </si>
  <si>
    <t>EFICACIA DEL TEST HELKIMO –KROGH EN EL DIAGNSOTICO DE DISFUNCION TEMPOROMANDIBULAR DE LOS ALUMNOS DE LA ESCUELA DE ESTOMATOLOGIA DE LA UNIVERSIDAD ALAS PERUANAS</t>
  </si>
  <si>
    <t>GOMEZ TEJADA, EMILIO ERNESTO</t>
  </si>
  <si>
    <t xml:space="preserve">EFICACIA DE ACIDO HIALURONICO EN LA CICATRIZACIÓN </t>
  </si>
  <si>
    <t>INFLUECIA DE LA FLUOROSIS DENTAL A EN LA CALIDAD DE VIDA DE ADOLESCEBNTES DE 13 A 17 AÑOS</t>
  </si>
  <si>
    <t>CORRALES MEDINA, SANDRA CLARA ALICIA</t>
  </si>
  <si>
    <t>GEL DE APLICACIÓN DENTAL TENDIENTE A LA REMOCIÓN DE LA PIGMENTACIÓN EN LAS PIEZAS DENTALES</t>
  </si>
  <si>
    <t>RONDON SARAVIA, CATALINA ORFELINA</t>
  </si>
  <si>
    <t>SECUENCIA Y CRONOLOGÍA DE ERUPCIÓN EN DENTICIÓN PERMANENTE PARA LA CIUDAD DE AREQUIPA</t>
  </si>
  <si>
    <t>CUENTAS ARESTEGUI, EMMA AURORA</t>
  </si>
  <si>
    <t>EFICACIA DEL ÁCIDO HIALURÓNICO EN DEFECTOS ÓSEOS CIRCUNFERENCIALES EN RATAS ALBINAS WISTAR</t>
  </si>
  <si>
    <t>QUISPE HUANCA, JOSE HUMBERTO</t>
  </si>
  <si>
    <t>PEÑALVA SUCA LORENZO JESUS</t>
  </si>
  <si>
    <t xml:space="preserve">PREVALENCIA DE LOS TRANSTORNOS TEMPOROMANDIBULARES EN ESTUDIANTES UNIVERSITARIOS. ESCUELA DE ESTOMTOLOGIA. </t>
  </si>
  <si>
    <t>SEDE LIMA– FACULTAD DE CIENCIAS AGROPECUARIAS-  ESCUELA DE MEDICINA VETERINARIA</t>
  </si>
  <si>
    <t>Mg. Samuel Cauper</t>
  </si>
  <si>
    <t>Mg. Daniel Hilares</t>
  </si>
  <si>
    <t>MV Nidia Puray    Dr. Hugo Castillo</t>
  </si>
  <si>
    <t>Dr. Hugo Castillo  MV. Nidia Puray</t>
  </si>
  <si>
    <t>Mg. Humberto Valenzuela Mg. Nidia Puray Mg. Jaime Valencia</t>
  </si>
  <si>
    <t>Promoción del desarrollo y de la equidad socio – económica</t>
  </si>
  <si>
    <t>Desarrollo de estrategias para contrarrestar los efectos del cambio climático</t>
  </si>
  <si>
    <t>Producción ambientalmente responsable de recursos y alimentos inocuos</t>
  </si>
  <si>
    <t>VALOR PREDICTIVO DEL IVAA EN LA DETECCIÓN DE LESIONES PRECURSORAS DE CÁNCER. HOSPITAL REGIONAL DOCENTE DE CAJAMARCA, 2018</t>
  </si>
  <si>
    <t>ESTUDIO DE LAS PLANTAS MEDICINALES DESDE CONOCIMIENTOS SHIPIBO EN LA CONCESIÓN DE LA UAP EN EL DISTRITO DE MASISEA</t>
  </si>
  <si>
    <t>CAPACIDAD DE CARGA TURÍSTICA DEL RECURSO NATURAL DE WININKUNKA, DISTRITO DE PITUMARCA, PROVINCIA CANCHIS, REGIÓN CUZCO</t>
  </si>
  <si>
    <t>EVALUACIÓN SANITARIA DE VICUÑAS EN SEMICAUTIVERIO DE HUANCAVELICA</t>
  </si>
  <si>
    <t>SEROPREVALENCIA DE MICROORGANISMOS DE IMPORTANCIA ZOONÓTICA EN LA POBLACIÓN DE VICUÑAS DEL CIPTT TULLPACANCHA</t>
  </si>
  <si>
    <t>UTILIZACIÓN SUSTENTABLE DE LA VICUÑA PARA EL DESARROLLO DE LA COMUNIDAD ANDINA DE TULLPACANCHA, PERÚ</t>
  </si>
  <si>
    <t>Mg. Pablo Millones</t>
  </si>
  <si>
    <t>SEDE LIMA – FACULTAD MEDICINA HUMANA Y CIENCIAS DE LA SALUD , ESCUELA DE ESTOMATOLOGIA</t>
  </si>
  <si>
    <t>SEDE LIMA – FACULTAD MEDICINA HUMANA Y CIENCIAS DE LA SALUD , ESCUELA DE MEDICINA HUAMANA</t>
  </si>
  <si>
    <t>FORTALECIMIENTO DE CAPACIDADES PARA UNA GANADERÍA LECHERA CLIMÁTICAMENTE INTELIGENTE A TRAVÉS DE ECAS EN LA REGIÓN DE SAN MARTIN.</t>
  </si>
  <si>
    <t>IMPACTO DEL MANEJO SOBRE LA BIOLOGÍA DE LA VICUÑA</t>
  </si>
  <si>
    <t>CONSERVACIÓN DE CARNE INOCUA, MÍNIMAMENTE PROCESADA, MEDIANTE APLICACIÓN DE RADIACIÓN ULTRAVIOLETA DE ONDA CORTA</t>
  </si>
  <si>
    <t>DRA. LIZBETH COLLAZOS</t>
  </si>
  <si>
    <t>DR. HUGO CASTILLO</t>
  </si>
  <si>
    <t>DR. JORGE GUEVARA</t>
  </si>
  <si>
    <t>Producción ambientalmente responsable de recursos y alimentos inocuos.</t>
  </si>
  <si>
    <t>POSIBILIDADES DE DESARROLLO DEL CENTRO POBLADO SANTA ROSA, DISTRITO QUEROCOTILLO PROVINCIA DE CUTERVO. PERIODO 2018</t>
  </si>
  <si>
    <t>Dra. TAMARA PANDO EZCURRA</t>
  </si>
  <si>
    <t xml:space="preserve">CULTURA DE NEGOCIACIÓN Y LA COMPETITIVIDAD DE LAS PYMES, PERÚ- 2018 </t>
  </si>
  <si>
    <t>SEDE LIMA– FACULTAD DE CIENCIAS EMPRESARIALES Y EDUCACION-  ESCUELA DE ADMINISTRACION Y NEGOCIOS INTERNACIONALES</t>
  </si>
  <si>
    <t>ESTUDIO DEL EFECTO HIPOGLICEMIANTE DE EXTRACTO ACUOSO DEL Cynamon zeylanicum j.presi "Canela"</t>
  </si>
  <si>
    <t>Mg. MARIO BOLARTE</t>
  </si>
  <si>
    <t>CORRELACION ENTRE ECOCARDIOGRAFIA Y LOS NIVELES DE ST2 SOLUBLE EN POBLADORES DE LOS ANDES PERUANOS</t>
  </si>
  <si>
    <t>TOTAL</t>
  </si>
  <si>
    <t>OBSERVACION</t>
  </si>
  <si>
    <t>PROYECTO 2017</t>
  </si>
  <si>
    <t>PROYECTO 2018</t>
  </si>
  <si>
    <t>PROYECTO REGINA</t>
  </si>
  <si>
    <t>NANOPARTÍCULAS DE QUITOSANO PARA LA ADMINISTRACIÓN PULMONAR DE MACROMOLÉCULAS TERAPÉUTICAS EN EL TRATAMIENTO ENFERMEDADES RESPIRATORIAS</t>
  </si>
  <si>
    <t>Msc. Diana Flores Dr. Víctor Samillán</t>
  </si>
  <si>
    <t>ROL DE FACTORES INDUCIDOS POR HIPOXIA SOBRE LA EXPRESIÓN GENETICA EN FIBROBLASTOS CON FENOTIPO INVASIVO ASOCIADOS A ENFERMEDADES RESPIRATORIAS Y CARDIOVASCULARES EN PACIENTES DEL INSTITUTO NACIONAL DEL CORAZÓN</t>
  </si>
  <si>
    <t>EXPRESION GENETICA Y PROTEICA DEL SISTEMA FERROPORTINA –HEPCIDINA, HIF-1,HIF-2 RELACIONADO CON LA ANEMIA EN NIÑOS DE 0 A 12 MESES EN ZONAS ALTO ANDINAS</t>
  </si>
  <si>
    <t>Dr. Víctor Samillán Msc. Diana Flores</t>
  </si>
  <si>
    <t>RELACIÓN QUE EXISTE ENTRE EL NIVEL DE ADICCIÓN A LAS REDES SOCIALES Y LA AUTOESTIMA EN ESTUDIANTES DE LA UNIVERSIDAD ALAS PERUANAS,FILIAL AREQUIPA – 2017</t>
  </si>
  <si>
    <t>ACTIVIDAD ELECTROMIOGRAFICA EN POSICION POSTURAL MANDIBULAR EN INDIVIDUOS JOVENES CON DIFERENTES BIOTIPOS FACIALES</t>
  </si>
  <si>
    <t>PROMOCION DEL DESARROLLO Y LA EQUIDAD SOCIOECONOMICA</t>
  </si>
  <si>
    <t>AGREGAR ACTIVIDAD INVESTIGADORA 2018-2</t>
  </si>
  <si>
    <t xml:space="preserve">  BUENO BELTRAN CECILIA DEL CARMEN</t>
  </si>
  <si>
    <t>Dr. CISNERO DEL AGUILA MELVIN</t>
  </si>
  <si>
    <t>AGREGAR ACTIVIDAD INVESTIGADORA 2018-2 CAMBIAR A TIEMPO COMPLETO</t>
  </si>
  <si>
    <t>AGREGAR ACTIVIDAD INVESTIGADORA 2018-2CAMBIAR A TIMEPO COMPLETO</t>
  </si>
  <si>
    <t>AGREGAR ACTIVIDAD INVESTIGADORA 2018-2 COLOCAR ENC9</t>
  </si>
  <si>
    <t>AGREGAR ACTIVIDAD INVESTIGADORA 2018-2 A VICTOR SAMILLAN</t>
  </si>
  <si>
    <t>AGREGAR ACTIVIDAD INVESTIGADORA 2018-2 EIN CLUIR EN C9 2</t>
  </si>
  <si>
    <t>AGREGAR ACTIVIDAD INVESTIGADORA 2018-2 AGREGAR EN EL 2018-2 COLOCAR EN C9</t>
  </si>
  <si>
    <t>FACTORES MATERNOS ASOCIADOS AL CUMPLIMIENTO DEL CALENDARIO DE INMUNIZACIÓN DE NIÑOS MENORES DE UN AÑO. CENTROS DE SALUD DE SAN JUAN DE MIRAFLORES, 2018</t>
  </si>
  <si>
    <t>Mg. ERIK MARIO CHÁVEZ FLORES</t>
  </si>
  <si>
    <t>CAPACIDAD ANTIOXIDANTE DE EXTRACTOS ETANOLICOS DE RECURSOS VEGETALES PERUANOS</t>
  </si>
  <si>
    <t>SEDE LIMA – FACULTAD MEDICINA HUMANA Y CIENCIAS DE LA SALUD , ESCUELA DE FARMACIA Y BIOQUIMICA</t>
  </si>
  <si>
    <t>Mg.JARAMILLO BRICEÑO</t>
  </si>
  <si>
    <t>SEDE LIMA – FACULTAD MEDICINA HUMANA Y CIENCIAS DE LA SALUD , ESCUELA DE NUTRICION</t>
  </si>
  <si>
    <t>Mg KAREN QUIROZ CORNEJO</t>
  </si>
  <si>
    <t>INTERVENCIÓN EDUCATIVA SOBRE CONOCIMIENTOS, ACTITUDES Y PERCEPCIONES DE MADRES SOBRE PREVENCIÓN Y TRATAMIENTO DE LA ANEMIA FERROPÉNICA EN NIÑOS MENORES DE 5 AÑOS DEL CEDIF- TAHUANTISUYO EN EL DISTRITO DE INDEPENDENCIA</t>
  </si>
  <si>
    <t>NIDIA SOTO AGREDA</t>
  </si>
  <si>
    <t>SEDE LIMA – FACULTAD MEDICINA HUMANA Y CIENCIAS DE LA SALUD , ESCUELA DE TECNOLOGIA MEDICA</t>
  </si>
  <si>
    <t xml:space="preserve">CUSCO – FACULTAD DE CIENCIAS EMPRESARIALES Y EDUCACION -  ESCUELA DE TURISMO, HOTELERIA Y GASTRONOMIA </t>
  </si>
  <si>
    <t xml:space="preserve">UCAYALI </t>
  </si>
  <si>
    <t>AREQUIPA – FACULTAD DE INGIENERIA Y ARQUITECTURA -  ESCUELA ARQUITECTURA</t>
  </si>
  <si>
    <t>AREQUIPA – FACULTAD MEDICINA HUMANA Y CIENCIAS DE LA SALUD , ESCUELA DE ESTOMATOLOGIA</t>
  </si>
  <si>
    <t>AREQUIPA – FACULTAD MEDICINA HUMANA Y CIENCIAS DE LA SALUD , ESCUELA DE ENFERMERIA</t>
  </si>
  <si>
    <t>ABANCAY – FACULTAD MEDICINA HUMANA Y CIENCIAS DE LA SALUD , ESCUELA DE OBSTETRICIA</t>
  </si>
  <si>
    <t>CAJAMARCA – FACULTAD MEDICINA HUMANA Y CIENCIAS DE LA SALUD , ESCUELA DE OBSTETRICIA</t>
  </si>
  <si>
    <t>AREQUIPA – FACULTAD MEDICINA HUMANA Y CIENCIAS DE LA SALUD , ESCUELA DE OBSTETRICIA</t>
  </si>
  <si>
    <t xml:space="preserve">                           RELACION DE PROYECTOS A EJECUTARSE 2018</t>
  </si>
  <si>
    <t xml:space="preserve">                                                                                                      RELACION DE PROYECTOS A EJECUTARSE 2018</t>
  </si>
  <si>
    <t>PRESUPUESTO EN SOLES</t>
  </si>
  <si>
    <t>EFECTO DE LAS FRACIONES DE PSIDIUM GUAJAVA SOBRE LA ADHERENCIA MICROBIANA DE UN MODELO DE BIOFILM CARIOGENICO</t>
  </si>
  <si>
    <t>EXPRESIÓN Y LOCALIZACIÓN DE PROTEINAS ASOCIADAS A ADHERENCIA Y FORMACIÓN DE BIOFILMS SUBGINGIVALES DE S. GORDONII Y F. NUCLEATUM</t>
  </si>
  <si>
    <t>ESCUELA DE POSGRADO</t>
  </si>
  <si>
    <t>LAPEDAGOGÍA BIOPSICOSOCIAL Y LA VIOLENCIA DE GÉNERO EN LIMA, 2018</t>
  </si>
  <si>
    <t>PALACIOS SÁNCHEZ JOSÉ  MANUEL, CECCARELLI FLORES FRANCISCO, CARRANZA  LÓPEZ ALBERTO OCTAVIO, RAMÍREZ GALLEGOS LIZ </t>
  </si>
  <si>
    <t>AGREGAR ACTIVIDAD INVESTIGADORA 2018-2 COLOCAR ENC10</t>
  </si>
  <si>
    <t xml:space="preserve">FILIAL / SEDE </t>
  </si>
  <si>
    <t>EFECTO CICATRIZANTE DEL PLASMA SANGUINEO AUTOLOGO EN HERIDAS DE PRIMERA INTENCION</t>
  </si>
  <si>
    <t>MV. Mg. Doc. Patricia Luciana Shiroma</t>
  </si>
  <si>
    <t>Salud, bienestar, biotecnología y bioética</t>
  </si>
  <si>
    <t>BACTERIAS AISLADAS EN TRAQUEOTUBOS UTILIZADOS EN CANINOS SOMETIDOS A VENTILACION MECANICA</t>
  </si>
  <si>
    <t>SEDE LIMA– FACULTAD DE DERECHO Y CIENCIA POLITICA - ESCUELA DE DERECHO</t>
  </si>
  <si>
    <t>GENERACION DE UNA NORMATIVA LEGAL QUE REGULE EL ORDENAMIENTO TERRITORIAL, PARA LA PROTECCION DEL MEDIO AMBIENTE Y DESARROLLO SOSTENIBLE EN MOCUPE, VALLE DE ZAÑA</t>
  </si>
  <si>
    <t>Mg. Zoila Irene Gonzalez Farroñay</t>
  </si>
  <si>
    <t>Paz, justicia y fortalecimiento institucional</t>
  </si>
  <si>
    <t>CONSOLIDADO DE PROYECTOS A EJECUTARSE - SEDE LIMA</t>
  </si>
  <si>
    <t>CONSOLIDADO DE PROYECTOS A EJECUTARSE - FILIALES</t>
  </si>
  <si>
    <t>CONSOLIDADO DE PROYECTOS A EJECUTARSE - AÑO 2017</t>
  </si>
  <si>
    <t>CONSOLIDADO DE PROYECTOS A EJECUTARSE - AÑO 2018</t>
  </si>
  <si>
    <t xml:space="preserve">CONSOLIDADO DE PROYECTOS REGINA A EJECUTARSE </t>
  </si>
  <si>
    <t>AÑO DE DISEÑO</t>
  </si>
  <si>
    <t>VICERRECTORADO DE INVESTIGACIÓN E INNOVACIÓN TECNOLÓGICA                                                                                                                                                                                              DIRECCIÓN DE INVESTIGACIÓN</t>
  </si>
  <si>
    <t>CITPP MASISEA</t>
  </si>
  <si>
    <t>FCEYE</t>
  </si>
  <si>
    <t>FCA</t>
  </si>
  <si>
    <t>FCHYMH</t>
  </si>
  <si>
    <t>FIA</t>
  </si>
  <si>
    <t>EP</t>
  </si>
  <si>
    <t>FDYCP</t>
  </si>
  <si>
    <t>AÑO DE EJECUCIÓN</t>
  </si>
  <si>
    <r>
      <t xml:space="preserve">ACTIVIDAD FÍSICA COMO ESTRATEGIA PARA UN ENVEJECIMIENTO SALUDABLE EN </t>
    </r>
    <r>
      <rPr>
        <sz val="10"/>
        <color theme="1"/>
        <rFont val="Calibri"/>
        <family val="2"/>
        <scheme val="minor"/>
      </rPr>
      <t>POBLADORES DEL DSITRITO DE CHOSICA- 2017</t>
    </r>
  </si>
  <si>
    <t>VIeIT</t>
  </si>
  <si>
    <t>PROCEDENCIA (Unidad de Investigación - Sección de Investigación)</t>
  </si>
  <si>
    <t>CIPTT TULLPACANCHA</t>
  </si>
  <si>
    <t>CITTP TULLPACANCHA</t>
  </si>
  <si>
    <t>VICERRECTORADO DE INVESTIGACIÓN E INNOVACIÓN TECNOLÓGICA                                                                                                                                                                                                           DIRECCIÓN DE INVESTIGACIÓN</t>
  </si>
  <si>
    <t>SEDE LIMA– FACULTAD DE INGIENERIA Y ARQUITECTURA - ESCUELA DE</t>
  </si>
  <si>
    <t>Dr. Brian Zutta</t>
  </si>
  <si>
    <t>PRODUCCION AMBIENTALMENTE RESPONSABLE DE RECURSOS Y ALIMENTOS INOCUOS</t>
  </si>
  <si>
    <t>DESARROLLO DE ESTRATEGIAS PARA CONTRARRESTAR LOS EFECTOS DEL CAMBIO CLIMATICO</t>
  </si>
  <si>
    <t>AGREGAR ACTIVIDAD INVESTIGADORA 2018-2 A BRIAN ZUTTA</t>
  </si>
  <si>
    <t>SITUACION DEL DOCENTE INVESTIGADOR</t>
  </si>
  <si>
    <t>DTC</t>
  </si>
  <si>
    <t>ENVIÓ PROTOCOLO</t>
  </si>
  <si>
    <t>ENVÍO DE PROTOCOLO</t>
  </si>
  <si>
    <t>RESPONSABLE DE MONITOREAR EL PROYECTO</t>
  </si>
  <si>
    <t>DR. BRIAN ZUTTA</t>
  </si>
  <si>
    <t>DRA. FLORES</t>
  </si>
  <si>
    <t>DR. VÍCTOR SAMILLÁN</t>
  </si>
  <si>
    <t>DR. MILLONES</t>
  </si>
  <si>
    <t xml:space="preserve">PROCEDENCIA </t>
  </si>
  <si>
    <t xml:space="preserve"> NIVELES DE ST2 SOLUBLE EN POBLADORES DE LOS ANDES PERUANOS</t>
  </si>
  <si>
    <t>X</t>
  </si>
  <si>
    <t>TELEFONO DEL IP</t>
  </si>
  <si>
    <r>
      <t>ü</t>
    </r>
    <r>
      <rPr>
        <sz val="7"/>
        <color theme="1"/>
        <rFont val="Times New Roman"/>
        <family val="1"/>
      </rPr>
      <t xml:space="preserve"> </t>
    </r>
    <r>
      <rPr>
        <b/>
        <sz val="18"/>
        <color theme="1"/>
        <rFont val="Calibri"/>
        <family val="2"/>
        <scheme val="minor"/>
      </rPr>
      <t> </t>
    </r>
  </si>
  <si>
    <t>DINA</t>
  </si>
  <si>
    <t>GRADO</t>
  </si>
  <si>
    <t>LISTOS PARA EMISIÓN DE RESOLUCIÓN</t>
  </si>
  <si>
    <t>986 645 691</t>
  </si>
  <si>
    <t>Magister</t>
  </si>
  <si>
    <t>Doctor</t>
  </si>
  <si>
    <t>PROYECTO 2019</t>
  </si>
  <si>
    <t>AGREGAR ACTIVIDAD INVESTIGADORA 2018-3</t>
  </si>
  <si>
    <t>MG. ALVIAR MARTÍN FLORES HUAMANYAURI</t>
  </si>
  <si>
    <t>DISEÑO, VALIDACIÓN Y ESTANDARIZACIÓN DE UN INVENTARIO DE LOS PRINCIPALES RASGOS DE PERSONALIDAD DE LA POBLACIÓN PERUANA.</t>
  </si>
  <si>
    <t xml:space="preserve">POSIBILIDADES DE DESARROLLO DEL CENTRO POBLADO SANTA ROSA, DISTRITO QUEROCOTILLO PROVINCIA DE CUTERVO. </t>
  </si>
  <si>
    <t>CULTURA DE NEGOCIACIÓN Y LA COMPETITIVIDAD DE LAS PYMES, PERÚ.</t>
  </si>
  <si>
    <t>DRA. LIZBETH LOURDES COLLAZOS PAUCAR</t>
  </si>
  <si>
    <t>DRA. TAMARA TATIANA PANDO EZCURRA</t>
  </si>
  <si>
    <t>DR. CARLOS DAVID NEYRA RIVERA</t>
  </si>
  <si>
    <t>DRA. MARÍA EVELINA CALDAS HERRERA</t>
  </si>
  <si>
    <t>CALIDAD DE LA ATENCIÓN PRE-NATAL Y PRE-ECLAMPSIA</t>
  </si>
  <si>
    <r>
      <t xml:space="preserve">SEDE LIMA– FACULTAD </t>
    </r>
    <r>
      <rPr>
        <sz val="11"/>
        <color rgb="FFFF0000"/>
        <rFont val="Arial"/>
        <family val="2"/>
      </rPr>
      <t>DE CIENCIAS EMPRESARIALES</t>
    </r>
    <r>
      <rPr>
        <sz val="11"/>
        <rFont val="Arial"/>
        <family val="2"/>
      </rPr>
      <t xml:space="preserve"> Y EDUCACION-  ESCUELA DE ADMINISTRACION Y NEGOCIOS INTERNACIONALES</t>
    </r>
  </si>
  <si>
    <r>
      <t xml:space="preserve">SEDE LIMA– FACULTAD DE </t>
    </r>
    <r>
      <rPr>
        <sz val="11"/>
        <color rgb="FFFF0000"/>
        <rFont val="Arial"/>
        <family val="2"/>
      </rPr>
      <t>MEDICINA HUMANA</t>
    </r>
    <r>
      <rPr>
        <sz val="11"/>
        <rFont val="Arial"/>
        <family val="2"/>
      </rPr>
      <t xml:space="preserve"> Y CIENCIAS DE LA SALUD – ESCUELA DE MEDICINA HUMANA</t>
    </r>
  </si>
  <si>
    <r>
      <t xml:space="preserve">SEDE LIMA – FACULTAD </t>
    </r>
    <r>
      <rPr>
        <sz val="11"/>
        <color rgb="FFFF0000"/>
        <rFont val="Arial"/>
        <family val="2"/>
      </rPr>
      <t>MEDICINA HUMANA</t>
    </r>
    <r>
      <rPr>
        <sz val="11"/>
        <rFont val="Arial"/>
        <family val="2"/>
      </rPr>
      <t xml:space="preserve"> Y CIENCIAS DE LA SALUD , ESCUELA DE OBSTETRICIA</t>
    </r>
  </si>
  <si>
    <t>MG. KAREN VANESSA QUIROZ CORNEJO</t>
  </si>
  <si>
    <t>RESPONSABILIDAD PENAL DE LOS DIRIGENTES DE LOS PARTIDOS POLÍTICOS RESPECTO AL DELITO DE LAVADO DE ACTIVOS, LIMA METROPOLITANA.</t>
  </si>
  <si>
    <t>DR. LUIS WIGBERTO FERNÁNDEZ TORRES</t>
  </si>
  <si>
    <r>
      <t xml:space="preserve">SEDE LIMA – FACULTAD </t>
    </r>
    <r>
      <rPr>
        <sz val="11"/>
        <color rgb="FFFF0000"/>
        <rFont val="Arial"/>
        <family val="2"/>
      </rPr>
      <t>MEDICINA HUMANA</t>
    </r>
    <r>
      <rPr>
        <sz val="11"/>
        <rFont val="Arial"/>
        <family val="2"/>
      </rPr>
      <t xml:space="preserve"> Y CIENCIAS DE LA SALUD , ESCUELA DE ESTOMATOLOGIA</t>
    </r>
  </si>
  <si>
    <t>MG. JOAN PAUL DE LA CRUZ ANGULO</t>
  </si>
  <si>
    <r>
      <t xml:space="preserve">SEDE LIMA – FACULTAD </t>
    </r>
    <r>
      <rPr>
        <sz val="11"/>
        <color rgb="FFFF0000"/>
        <rFont val="Arial"/>
        <family val="2"/>
      </rPr>
      <t>MEDICINA HUMANA</t>
    </r>
    <r>
      <rPr>
        <sz val="11"/>
        <rFont val="Arial"/>
        <family val="2"/>
      </rPr>
      <t xml:space="preserve"> Y CIENCIAS DE LA SALUD , ESCUELA DE NUTRICIÓN</t>
    </r>
  </si>
  <si>
    <r>
      <t xml:space="preserve">SEDE LIMA – FACULTAD </t>
    </r>
    <r>
      <rPr>
        <sz val="11"/>
        <color rgb="FFFF0000"/>
        <rFont val="Arial"/>
        <family val="2"/>
      </rPr>
      <t>MEDICINA HUMANA</t>
    </r>
    <r>
      <rPr>
        <sz val="11"/>
        <rFont val="Arial"/>
        <family val="2"/>
      </rPr>
      <t xml:space="preserve"> Y CIENCIAS DE LA SALUD , ESCUELA DE FARCIA Y BIOQUIMICA</t>
    </r>
  </si>
  <si>
    <t>MG. MARILU RICARDINA JARAMILLO BRICEÑO</t>
  </si>
  <si>
    <t>PAZ, JUSTICIA Y FORTALECIMIENTO INSTITUCIONAL</t>
  </si>
  <si>
    <t>DR.GODOFREDO JORGE CALLA COLANA</t>
  </si>
  <si>
    <t>LOS AUDIOS COMO MEDIOS DE PRUEBA EN LA CORRUPCIÓN DEL PODER JUDICIAL DEL CALLAO.</t>
  </si>
  <si>
    <r>
      <t xml:space="preserve">SEDE LIMA – FACULTAD  DE </t>
    </r>
    <r>
      <rPr>
        <sz val="11"/>
        <color rgb="FFFF0000"/>
        <rFont val="Arial"/>
        <family val="2"/>
      </rPr>
      <t>DERECHO</t>
    </r>
    <r>
      <rPr>
        <sz val="11"/>
        <rFont val="Arial"/>
        <family val="2"/>
      </rPr>
      <t xml:space="preserve"> Y CIENCIA POLITICA</t>
    </r>
  </si>
  <si>
    <r>
      <t>SEDE LIMA – FACULTAD  DE</t>
    </r>
    <r>
      <rPr>
        <sz val="11"/>
        <color rgb="FFFF0000"/>
        <rFont val="Arial"/>
        <family val="2"/>
      </rPr>
      <t xml:space="preserve"> DERECHO </t>
    </r>
    <r>
      <rPr>
        <sz val="11"/>
        <rFont val="Arial"/>
        <family val="2"/>
      </rPr>
      <t>Y CIENCIA POLITICA</t>
    </r>
  </si>
  <si>
    <t>USO DE LA FIRMA Y CERTIFICACIÓN DIGITAL EN EL MANEJO DE LA DOCUMENTACIÓN DE LA UNIVERSIDAD ALAS PERUANAS</t>
  </si>
  <si>
    <t>MG. VICTOR ANDRADE SOTO</t>
  </si>
  <si>
    <r>
      <t xml:space="preserve">SEDE LIMA– FACULTAD DE </t>
    </r>
    <r>
      <rPr>
        <sz val="11"/>
        <color rgb="FFFF0000"/>
        <rFont val="Arial"/>
        <family val="2"/>
      </rPr>
      <t>CIENCIAS AGROPECUARIAS</t>
    </r>
    <r>
      <rPr>
        <sz val="11"/>
        <rFont val="Arial"/>
        <family val="2"/>
      </rPr>
      <t>-  ESCUELA DE MEDICINA VETERINARIA</t>
    </r>
  </si>
  <si>
    <t>MG. PABLO ALEJANDRO MILLONES GOMEZ</t>
  </si>
  <si>
    <r>
      <rPr>
        <b/>
        <sz val="11"/>
        <color rgb="FFFF0000"/>
        <rFont val="Arial"/>
        <family val="2"/>
      </rPr>
      <t>FILIAL AREQUIPA</t>
    </r>
    <r>
      <rPr>
        <sz val="11"/>
        <color theme="1"/>
        <rFont val="Arial"/>
        <family val="2"/>
      </rPr>
      <t xml:space="preserve"> – FACULTAD </t>
    </r>
    <r>
      <rPr>
        <sz val="11"/>
        <color rgb="FFFF0000"/>
        <rFont val="Arial"/>
        <family val="2"/>
      </rPr>
      <t>MEDICINA HUMANA</t>
    </r>
    <r>
      <rPr>
        <sz val="11"/>
        <color theme="1"/>
        <rFont val="Arial"/>
        <family val="2"/>
      </rPr>
      <t xml:space="preserve"> Y CIENCIAS DE LA SALUD , ESCUELA DE </t>
    </r>
    <r>
      <rPr>
        <sz val="11"/>
        <color rgb="FFFF0000"/>
        <rFont val="Arial"/>
        <family val="2"/>
      </rPr>
      <t>ESTOMATOLOGIA</t>
    </r>
  </si>
  <si>
    <t>DR. EMILIO ERNESTO GOMEZ TEJADA</t>
  </si>
  <si>
    <r>
      <rPr>
        <b/>
        <sz val="11"/>
        <color rgb="FFFF0000"/>
        <rFont val="Arial"/>
        <family val="2"/>
      </rPr>
      <t>FILIAL AREQUIPA</t>
    </r>
    <r>
      <rPr>
        <sz val="11"/>
        <rFont val="Arial"/>
        <family val="2"/>
      </rPr>
      <t xml:space="preserve"> – FACULTAD </t>
    </r>
    <r>
      <rPr>
        <sz val="11"/>
        <color rgb="FFFF0000"/>
        <rFont val="Arial"/>
        <family val="2"/>
      </rPr>
      <t>MEDICINA HUMANA</t>
    </r>
    <r>
      <rPr>
        <sz val="11"/>
        <rFont val="Arial"/>
        <family val="2"/>
      </rPr>
      <t xml:space="preserve"> Y CIENCIAS DE LA SALUD , ESCUELA DE </t>
    </r>
    <r>
      <rPr>
        <sz val="11"/>
        <color rgb="FFFF0000"/>
        <rFont val="Arial"/>
        <family val="2"/>
      </rPr>
      <t>OBSTETRICIA</t>
    </r>
  </si>
  <si>
    <r>
      <rPr>
        <b/>
        <sz val="11"/>
        <color rgb="FFFF0000"/>
        <rFont val="Arial"/>
        <family val="2"/>
      </rPr>
      <t>FILIAL AREQUIPA –</t>
    </r>
    <r>
      <rPr>
        <sz val="11"/>
        <color theme="1"/>
        <rFont val="Arial"/>
        <family val="2"/>
      </rPr>
      <t xml:space="preserve"> FACULTAD </t>
    </r>
    <r>
      <rPr>
        <sz val="11"/>
        <color rgb="FFFF0000"/>
        <rFont val="Arial"/>
        <family val="2"/>
      </rPr>
      <t xml:space="preserve">MEDICINA HUMANA </t>
    </r>
    <r>
      <rPr>
        <sz val="11"/>
        <color theme="1"/>
        <rFont val="Arial"/>
        <family val="2"/>
      </rPr>
      <t xml:space="preserve">Y CIENCIAS DE LA SALUD , ESCUELA DE </t>
    </r>
    <r>
      <rPr>
        <sz val="11"/>
        <color rgb="FFFF0000"/>
        <rFont val="Arial"/>
        <family val="2"/>
      </rPr>
      <t>ENFERMERIA</t>
    </r>
  </si>
  <si>
    <t xml:space="preserve">  MG. CECILIA DEL CARMEN BUENO BELTRAN </t>
  </si>
  <si>
    <t>DRA. SANDRA CLARA ALICIA CORRALES MEDINA</t>
  </si>
  <si>
    <t>MG. EMMA AURORA CUENTAS DE POSTIGO</t>
  </si>
  <si>
    <t>DRA. LEILA ROSA MARINO PANDURO DE IBAZETA</t>
  </si>
  <si>
    <t>FACTORES SOCIO-AFECTIVOS ASOCIADOS A CONDUCTAS SEXUALES DE RIESGO EN ADOLESCENTES DEL TERCER AL QUINTO AÑO DE SECUNDARIA DEL COLEGIO NACIONAL DE YARINACOCHA UCAYALI</t>
  </si>
  <si>
    <t xml:space="preserve">DR. LORENZO JUSÚS PEÑALVA SUCA </t>
  </si>
  <si>
    <t xml:space="preserve">DRA. DARCI ANA GUTIERREZ PINTO </t>
  </si>
  <si>
    <t xml:space="preserve">RELACIÓN QUE EXISTE ENTRE EL NIVEL DE ADICCIÓN A LAS REDES SOCIALES Y LA AUTOESTIMA EN ESTUDIANTES DE LA UNIVERSIDAD ALAS PERUANAS,FILIAL AREQUIPA </t>
  </si>
  <si>
    <t>DR. VICTOR JESUS SAMILLAN SOTO</t>
  </si>
  <si>
    <t>MG. DIANA CAROLINA FLORES LEÓN</t>
  </si>
  <si>
    <t>DESARROLLO DE ESTRATEGIAS PARA CONTRARRESTAR LOS EFECTOS DEL CAMBIO CLIMÁTICO</t>
  </si>
  <si>
    <r>
      <t xml:space="preserve">SEDE LIMA– FACULTAD </t>
    </r>
    <r>
      <rPr>
        <sz val="11"/>
        <color rgb="FFFF0000"/>
        <rFont val="Arial"/>
        <family val="2"/>
      </rPr>
      <t>DE CIENCIAS EMPRESARIALES</t>
    </r>
    <r>
      <rPr>
        <sz val="11"/>
        <rFont val="Arial"/>
        <family val="2"/>
      </rPr>
      <t xml:space="preserve"> Y EDUCACIÓN-  ESCUELA DE ADMINISTRACIÓN Y NEGOCIOS INTERNACIONALES</t>
    </r>
  </si>
  <si>
    <t>EMPRENDIMIENTO E INOVACIÓN INDUSTRIAL EMPRESARIAL</t>
  </si>
  <si>
    <t>FMHyCS</t>
  </si>
  <si>
    <t>FCEyE</t>
  </si>
  <si>
    <t>FDyCP</t>
  </si>
  <si>
    <t>SALUD, BIENESTAR, BIOTECNOLOGIA Y BIOÉTICA</t>
  </si>
  <si>
    <r>
      <t xml:space="preserve">SEDE LIMA-FACULTAD DE </t>
    </r>
    <r>
      <rPr>
        <sz val="11"/>
        <color rgb="FFFF0000"/>
        <rFont val="Arial"/>
        <family val="2"/>
      </rPr>
      <t>INGENIERÍA Y ARQUITECTURA</t>
    </r>
  </si>
  <si>
    <t>PRODUCCIÓN AMBIENTALMENTE RESPONSABLE DE RECURSOS Y ALIMENTOS INOCUOS</t>
  </si>
  <si>
    <t>EFICACIA DEL TEST HELKIMO –KROGH EN EL DIAGNSOTICO DE DISFUNCION TEMPOROMANDIBULAR DE LOS ALUMNOS DE LA ESCUELA DE ESTOMATOLOGÍA DE LA UNIVERSIDAD ALAS PERUANAS</t>
  </si>
  <si>
    <r>
      <rPr>
        <b/>
        <sz val="11"/>
        <color rgb="FFFF0000"/>
        <rFont val="Arial"/>
        <family val="2"/>
      </rPr>
      <t>FILIAL AREQUIPA</t>
    </r>
    <r>
      <rPr>
        <sz val="11"/>
        <color theme="1"/>
        <rFont val="Arial"/>
        <family val="2"/>
      </rPr>
      <t xml:space="preserve"> – FACULTAD </t>
    </r>
    <r>
      <rPr>
        <sz val="11"/>
        <color rgb="FFFF0000"/>
        <rFont val="Arial"/>
        <family val="2"/>
      </rPr>
      <t>MEDICINA HUMANA</t>
    </r>
    <r>
      <rPr>
        <sz val="11"/>
        <color theme="1"/>
        <rFont val="Arial"/>
        <family val="2"/>
      </rPr>
      <t xml:space="preserve"> Y CIENCIAS DE LA SALUD , ESCUELA DE </t>
    </r>
    <r>
      <rPr>
        <sz val="11"/>
        <color rgb="FFFF0000"/>
        <rFont val="Arial"/>
        <family val="2"/>
      </rPr>
      <t>ESTOMATOLOGÍA</t>
    </r>
  </si>
  <si>
    <t>EFICACIA DE ÁCIDO HIALURÓNICO EN DEFECTOS ÓSEOS CIRCUNSFERENCIALES EN RATAS WISTAR,  UAP AREQUIPA</t>
  </si>
  <si>
    <t>PROMOCIÓN DEL DESARROLLO Y LA EQUIDAD SOCIOECONÓMICA</t>
  </si>
  <si>
    <t>SEDE LIMA – FACULTAD MEDICINA HUMANA Y CIENCIAS DE LA SALUD , ESCUELA DE ESTOMATOLOGÍA</t>
  </si>
  <si>
    <t>INFLUENCIA DE LA FLUOROSIS DENTAL A EN LA CALIDAD DE VIDA DE ADOLESCEBNTES DE 13 A 17 AÑOS DE LA INSTITUCIÓN EDUCATIVA HORACIO ZEVALLOS DEL PUEBLO TRADICIONAL PAMPA DE CAMARONES DISTRITO DE SACHACA, AREQUIPA</t>
  </si>
  <si>
    <t>EFECTO DE LAS FRACCIONES DE PSIDIUM GUAJAVA SOBRE LA ADHERENCIA MICROBIANA DE UN MODELO DE BIOFILM CARIOGÉNICO</t>
  </si>
  <si>
    <t>ROL DE FACTORES INDUCIDOS POR HIPOXIA SOBRE LA EXPRESIÓN GENÉTICA EN FIBROBLASTOS CON FENOTIPO INVASIVO ASOCIADOS A ENFERMEDADES RESPIRATORIAS Y CARDIOVASCULARES EN PACIENTES DEL INSTITUTO NACIONAL DEL CORAZÓN</t>
  </si>
  <si>
    <t>EXPRESIÓN GENÉTICA Y PROTEÍCA DEL SISTEMA FERROPORTINA –HEPCIDINA, HIF-1,HIF-2 RELACIONADO CON LA ANEMIA EN NIÑOS DE 0 A 12 MESES EN ZONAS ALTO ANDINAS</t>
  </si>
  <si>
    <t>SALUD, BIENESTAR, BIOTECNOLOGÍA Y BIOÉTICA</t>
  </si>
  <si>
    <t>FORTALECIMIENTO DE CAPACIDADES PARA UNA GANADERÍA LECHERA CLIMÁTICAMENTE INTELIGENTE A TRAVÉS DE ESCUELAS DE CAMPO EN LA REGIÓN DE SAN MARTÍN.</t>
  </si>
  <si>
    <r>
      <t xml:space="preserve">SEDE LIMA– FACULTAD DE </t>
    </r>
    <r>
      <rPr>
        <sz val="11"/>
        <color rgb="FFFF0000"/>
        <rFont val="Arial"/>
        <family val="2"/>
      </rPr>
      <t>MEDICINA HUMANA</t>
    </r>
    <r>
      <rPr>
        <sz val="11"/>
        <rFont val="Arial"/>
        <family val="2"/>
      </rPr>
      <t xml:space="preserve"> Y CIENCIAS DE LA SALUD – ESCUELA DE PSICOLOGÍA</t>
    </r>
  </si>
  <si>
    <t>EPG</t>
  </si>
  <si>
    <t>SEDE LIMA</t>
  </si>
  <si>
    <t>LA PEDAGOGIA BIOPSICOSOCIAL Y LA VIOLENCIA DE GENERO EN LIMA</t>
  </si>
  <si>
    <t>DR. JOSE MANUEL PALACIOS SANCHEZ</t>
  </si>
  <si>
    <t>DESARROLLO DE UNA EDUCACION DE CALIDAD CONECTADA AL EMPLEO Y EL SERVICIO A LA SOCIEDAD</t>
  </si>
  <si>
    <r>
      <rPr>
        <b/>
        <sz val="11"/>
        <color rgb="FFFF0000"/>
        <rFont val="Arial"/>
        <family val="2"/>
      </rPr>
      <t>FILIAL AREQUIPA</t>
    </r>
    <r>
      <rPr>
        <sz val="11"/>
        <color theme="1"/>
        <rFont val="Arial"/>
        <family val="2"/>
      </rPr>
      <t xml:space="preserve"> – FACULTAD DE</t>
    </r>
    <r>
      <rPr>
        <sz val="11"/>
        <color rgb="FFFF0000"/>
        <rFont val="Arial"/>
        <family val="2"/>
      </rPr>
      <t xml:space="preserve"> INGIENERIA Y ARQUITECTURA</t>
    </r>
    <r>
      <rPr>
        <sz val="11"/>
        <color theme="1"/>
        <rFont val="Arial"/>
        <family val="2"/>
      </rPr>
      <t xml:space="preserve"> -  ESCUELA ARQUITECTURA</t>
    </r>
  </si>
  <si>
    <r>
      <rPr>
        <b/>
        <sz val="11"/>
        <color rgb="FFFF0000"/>
        <rFont val="Arial"/>
        <family val="2"/>
      </rPr>
      <t>FILIALCHICLAYO</t>
    </r>
    <r>
      <rPr>
        <sz val="11"/>
        <color theme="1"/>
        <rFont val="Arial"/>
        <family val="2"/>
      </rPr>
      <t xml:space="preserve"> – FACULTAD </t>
    </r>
    <r>
      <rPr>
        <sz val="11"/>
        <color rgb="FFFF0000"/>
        <rFont val="Arial"/>
        <family val="2"/>
      </rPr>
      <t>MEDICINA HUMANA</t>
    </r>
    <r>
      <rPr>
        <sz val="11"/>
        <color theme="1"/>
        <rFont val="Arial"/>
        <family val="2"/>
      </rPr>
      <t xml:space="preserve"> Y CIENCIAS DE LA SALUD , ESCUELA DE </t>
    </r>
    <r>
      <rPr>
        <sz val="11"/>
        <color rgb="FFFF0000"/>
        <rFont val="Arial"/>
        <family val="2"/>
      </rPr>
      <t>ESTOMATOLOGIA</t>
    </r>
  </si>
  <si>
    <t>ELABORACIÓN DE GEL Y UN COLUTORIO ANTIBACTERIAL A BASE DE ROSMARINUS OFFICINALIS (ROMERO), SHINUS MOLLE L. (MOLLE) Y CITRUS SINENSIS (NARANJA) SOBRE MICROORGANISMOS DE LA CAVIDAD BUCAL EN PACIENTES QUE ACUDEN A LA CLÍNICA ESTOMATOLÓGICA DE LA UNIVERSIDAD ALAS PERUANAS – FILIAL CHICLAYO.</t>
  </si>
  <si>
    <t>MG. ROSA MARISOL TACILLA RAMÍRE</t>
  </si>
  <si>
    <t xml:space="preserve"> PROYECTOS DE INVESTIGACIÓN 2018</t>
  </si>
  <si>
    <t>PROYECTOS 
UNIDADES DE INVESTIGACIÓN</t>
  </si>
  <si>
    <t>PROYECTOS 
SECCION DE INVESTIGACION</t>
  </si>
  <si>
    <r>
      <t xml:space="preserve">PROYECTOS 
DOCENTES INVESTIGADORES </t>
    </r>
    <r>
      <rPr>
        <b/>
        <sz val="11"/>
        <color rgb="FFFF0000"/>
        <rFont val="Arial"/>
        <family val="2"/>
      </rPr>
      <t>REGINA</t>
    </r>
  </si>
  <si>
    <t xml:space="preserve">CARACTERIZACIÓN MOLECULAR DE LA RESISTENCIA ANTIMICROBIANA DE STREPTOCOCCUS PNEUMONIAE </t>
  </si>
  <si>
    <t>UTILIZACIÓN SUSTENTABLE DE LA VICUÑA PARA EL DESARROLLO DE LA COMUNIDAD ANDINA DE TULLPACANCHA, PERÚ,2017.</t>
  </si>
  <si>
    <t>ESTUDIO DEL EFECTO HIPOGLIGEMIANTE DE EXTRACTO ACUOSO DEL CYNAMON ZEYLANICUM J.PRESI "CANELA"</t>
  </si>
  <si>
    <t xml:space="preserve">MG. WALTER JULIAN TERREL PAYANO </t>
  </si>
  <si>
    <t>ACTIVIDAD ELECTROMIOGRAFICA EN POSICIÓN POSTURAL MANDIBULAR EN INDIVIDUOS JOVENES CON DIFERENTES BIOTIPOS FACIALES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</si>
</sst>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 &quot;S/.&quot;\ * #,##0.00_ ;_ &quot;S/.&quot;\ * \-#,##0.00_ ;_ &quot;S/.&quot;\ * &quot;-&quot;??_ ;_ @_ "/>
    <numFmt numFmtId="164" formatCode="&quot;S/.&quot;\ #,##0.00"/>
  </numFmts>
  <fonts count="36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rgb="FF000000"/>
      <name val="Arial"/>
      <family val="2"/>
    </font>
    <font>
      <sz val="10"/>
      <color rgb="FF212121"/>
      <name val="Arial"/>
      <family val="2"/>
    </font>
    <font>
      <sz val="10"/>
      <name val="Arial"/>
      <family val="2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Arial"/>
      <family val="2"/>
    </font>
    <font>
      <sz val="10"/>
      <color rgb="FFFF0000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sz val="12"/>
      <color theme="1"/>
      <name val="Arial"/>
      <family val="2"/>
    </font>
    <font>
      <sz val="14"/>
      <color theme="1"/>
      <name val="Arial"/>
      <family val="2"/>
    </font>
    <font>
      <sz val="10"/>
      <name val="Calibri"/>
      <family val="2"/>
      <scheme val="minor"/>
    </font>
    <font>
      <sz val="18"/>
      <color theme="1"/>
      <name val="Wingdings"/>
      <charset val="2"/>
    </font>
    <font>
      <sz val="7"/>
      <color theme="1"/>
      <name val="Times New Roman"/>
      <family val="1"/>
    </font>
    <font>
      <b/>
      <sz val="18"/>
      <color theme="1"/>
      <name val="Calibri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rgb="FF000000"/>
      <name val="Arial"/>
      <family val="2"/>
    </font>
    <font>
      <b/>
      <sz val="11"/>
      <color rgb="FFFF0000"/>
      <name val="Arial"/>
      <family val="2"/>
    </font>
    <font>
      <b/>
      <sz val="11"/>
      <name val="Arial"/>
      <family val="2"/>
    </font>
    <font>
      <b/>
      <sz val="14"/>
      <color theme="0"/>
      <name val="Arial"/>
      <family val="2"/>
    </font>
    <font>
      <sz val="11"/>
      <color rgb="FFFF0000"/>
      <name val="Arial"/>
      <family val="2"/>
    </font>
    <font>
      <sz val="12"/>
      <name val="Arial"/>
      <family val="2"/>
    </font>
    <font>
      <sz val="12"/>
      <color rgb="FFFF0000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53D2FF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DBD7A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8BE1FF"/>
        <bgColor indexed="64"/>
      </patternFill>
    </fill>
    <fill>
      <patternFill patternType="solid">
        <fgColor rgb="FF7DDD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theme="4" tint="0.39997558519241921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274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7" fillId="3" borderId="1" xfId="0" applyFont="1" applyFill="1" applyBorder="1"/>
    <xf numFmtId="0" fontId="1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0" fillId="3" borderId="1" xfId="0" applyFill="1" applyBorder="1" applyAlignment="1">
      <alignment wrapText="1"/>
    </xf>
    <xf numFmtId="164" fontId="7" fillId="3" borderId="1" xfId="0" applyNumberFormat="1" applyFont="1" applyFill="1" applyBorder="1" applyAlignment="1">
      <alignment wrapText="1"/>
    </xf>
    <xf numFmtId="0" fontId="0" fillId="3" borderId="0" xfId="0" applyFill="1"/>
    <xf numFmtId="44" fontId="7" fillId="3" borderId="1" xfId="1" applyFont="1" applyFill="1" applyBorder="1"/>
    <xf numFmtId="44" fontId="7" fillId="3" borderId="1" xfId="1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4" fontId="3" fillId="0" borderId="4" xfId="0" applyNumberFormat="1" applyFont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0" fillId="4" borderId="4" xfId="0" applyFill="1" applyBorder="1"/>
    <xf numFmtId="0" fontId="0" fillId="4" borderId="4" xfId="0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 wrapText="1"/>
    </xf>
    <xf numFmtId="0" fontId="5" fillId="7" borderId="4" xfId="0" applyFont="1" applyFill="1" applyBorder="1" applyAlignment="1">
      <alignment horizontal="center" vertical="center" wrapText="1"/>
    </xf>
    <xf numFmtId="0" fontId="8" fillId="7" borderId="4" xfId="0" applyFont="1" applyFill="1" applyBorder="1" applyAlignment="1">
      <alignment horizontal="center" vertical="center" wrapText="1"/>
    </xf>
    <xf numFmtId="0" fontId="9" fillId="7" borderId="4" xfId="0" applyFont="1" applyFill="1" applyBorder="1" applyAlignment="1">
      <alignment horizontal="center" vertical="center" wrapText="1"/>
    </xf>
    <xf numFmtId="4" fontId="5" fillId="7" borderId="4" xfId="1" applyNumberFormat="1" applyFont="1" applyFill="1" applyBorder="1" applyAlignment="1">
      <alignment horizontal="center" vertical="center" wrapText="1"/>
    </xf>
    <xf numFmtId="4" fontId="5" fillId="7" borderId="4" xfId="0" applyNumberFormat="1" applyFont="1" applyFill="1" applyBorder="1" applyAlignment="1">
      <alignment horizontal="center" vertical="center" wrapText="1"/>
    </xf>
    <xf numFmtId="0" fontId="8" fillId="8" borderId="4" xfId="0" applyFont="1" applyFill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9" fillId="8" borderId="4" xfId="0" applyFont="1" applyFill="1" applyBorder="1" applyAlignment="1">
      <alignment horizontal="center" vertical="center" wrapText="1"/>
    </xf>
    <xf numFmtId="4" fontId="5" fillId="8" borderId="4" xfId="1" applyNumberFormat="1" applyFont="1" applyFill="1" applyBorder="1" applyAlignment="1">
      <alignment horizontal="center" vertical="center" wrapText="1"/>
    </xf>
    <xf numFmtId="0" fontId="8" fillId="9" borderId="4" xfId="0" applyFont="1" applyFill="1" applyBorder="1" applyAlignment="1">
      <alignment horizontal="center" vertical="center" wrapText="1"/>
    </xf>
    <xf numFmtId="0" fontId="5" fillId="9" borderId="4" xfId="0" applyFont="1" applyFill="1" applyBorder="1" applyAlignment="1">
      <alignment horizontal="center" vertical="center" wrapText="1"/>
    </xf>
    <xf numFmtId="0" fontId="9" fillId="9" borderId="4" xfId="0" applyFont="1" applyFill="1" applyBorder="1" applyAlignment="1">
      <alignment horizontal="center" vertical="center" wrapText="1"/>
    </xf>
    <xf numFmtId="4" fontId="5" fillId="9" borderId="4" xfId="0" applyNumberFormat="1" applyFont="1" applyFill="1" applyBorder="1" applyAlignment="1">
      <alignment horizontal="center" vertical="center" wrapText="1"/>
    </xf>
    <xf numFmtId="0" fontId="5" fillId="9" borderId="4" xfId="0" applyFont="1" applyFill="1" applyBorder="1" applyAlignment="1">
      <alignment vertical="center" wrapText="1"/>
    </xf>
    <xf numFmtId="0" fontId="8" fillId="10" borderId="4" xfId="0" applyFont="1" applyFill="1" applyBorder="1" applyAlignment="1">
      <alignment horizontal="center" vertical="center" wrapText="1"/>
    </xf>
    <xf numFmtId="0" fontId="5" fillId="10" borderId="4" xfId="0" applyFont="1" applyFill="1" applyBorder="1" applyAlignment="1">
      <alignment horizontal="center" vertical="center" wrapText="1"/>
    </xf>
    <xf numFmtId="4" fontId="5" fillId="10" borderId="4" xfId="0" applyNumberFormat="1" applyFont="1" applyFill="1" applyBorder="1" applyAlignment="1">
      <alignment horizontal="center" vertical="center" wrapText="1"/>
    </xf>
    <xf numFmtId="0" fontId="8" fillId="6" borderId="4" xfId="0" applyFont="1" applyFill="1" applyBorder="1" applyAlignment="1">
      <alignment horizontal="center" vertical="center" wrapText="1"/>
    </xf>
    <xf numFmtId="0" fontId="9" fillId="6" borderId="4" xfId="0" applyFont="1" applyFill="1" applyBorder="1" applyAlignment="1">
      <alignment horizontal="center" vertical="center" wrapText="1"/>
    </xf>
    <xf numFmtId="4" fontId="5" fillId="6" borderId="4" xfId="1" applyNumberFormat="1" applyFont="1" applyFill="1" applyBorder="1" applyAlignment="1">
      <alignment horizontal="center" vertical="center" wrapText="1"/>
    </xf>
    <xf numFmtId="4" fontId="5" fillId="6" borderId="4" xfId="0" applyNumberFormat="1" applyFont="1" applyFill="1" applyBorder="1" applyAlignment="1">
      <alignment horizontal="center" vertical="center" wrapText="1"/>
    </xf>
    <xf numFmtId="0" fontId="10" fillId="6" borderId="4" xfId="0" applyFont="1" applyFill="1" applyBorder="1" applyAlignment="1">
      <alignment horizontal="center" vertical="center" wrapText="1"/>
    </xf>
    <xf numFmtId="0" fontId="8" fillId="11" borderId="4" xfId="0" applyFont="1" applyFill="1" applyBorder="1" applyAlignment="1">
      <alignment horizontal="center" vertical="center" wrapText="1"/>
    </xf>
    <xf numFmtId="0" fontId="5" fillId="11" borderId="4" xfId="0" applyFont="1" applyFill="1" applyBorder="1" applyAlignment="1">
      <alignment horizontal="center" vertical="center" wrapText="1"/>
    </xf>
    <xf numFmtId="4" fontId="5" fillId="11" borderId="4" xfId="0" applyNumberFormat="1" applyFont="1" applyFill="1" applyBorder="1" applyAlignment="1">
      <alignment horizontal="center" vertical="center" wrapText="1"/>
    </xf>
    <xf numFmtId="0" fontId="9" fillId="11" borderId="4" xfId="0" applyFont="1" applyFill="1" applyBorder="1" applyAlignment="1">
      <alignment horizontal="center" vertical="center" wrapText="1"/>
    </xf>
    <xf numFmtId="4" fontId="9" fillId="11" borderId="4" xfId="0" applyNumberFormat="1" applyFont="1" applyFill="1" applyBorder="1" applyAlignment="1">
      <alignment horizontal="center" vertical="center" wrapText="1"/>
    </xf>
    <xf numFmtId="0" fontId="11" fillId="11" borderId="4" xfId="0" applyFont="1" applyFill="1" applyBorder="1" applyAlignment="1">
      <alignment horizontal="center" vertical="center" wrapText="1"/>
    </xf>
    <xf numFmtId="0" fontId="12" fillId="11" borderId="4" xfId="0" applyFont="1" applyFill="1" applyBorder="1" applyAlignment="1">
      <alignment vertical="center"/>
    </xf>
    <xf numFmtId="0" fontId="8" fillId="12" borderId="4" xfId="0" applyFont="1" applyFill="1" applyBorder="1" applyAlignment="1">
      <alignment horizontal="center" vertical="center" wrapText="1"/>
    </xf>
    <xf numFmtId="0" fontId="5" fillId="12" borderId="4" xfId="0" applyFont="1" applyFill="1" applyBorder="1" applyAlignment="1">
      <alignment horizontal="center" vertical="center" wrapText="1"/>
    </xf>
    <xf numFmtId="0" fontId="9" fillId="12" borderId="4" xfId="0" applyFont="1" applyFill="1" applyBorder="1" applyAlignment="1">
      <alignment horizontal="center" vertical="center" wrapText="1"/>
    </xf>
    <xf numFmtId="4" fontId="5" fillId="12" borderId="4" xfId="1" applyNumberFormat="1" applyFont="1" applyFill="1" applyBorder="1" applyAlignment="1">
      <alignment horizontal="center" vertical="center" wrapText="1"/>
    </xf>
    <xf numFmtId="0" fontId="8" fillId="13" borderId="4" xfId="0" applyFont="1" applyFill="1" applyBorder="1" applyAlignment="1">
      <alignment horizontal="center" vertical="center" wrapText="1"/>
    </xf>
    <xf numFmtId="0" fontId="11" fillId="13" borderId="4" xfId="0" applyFont="1" applyFill="1" applyBorder="1" applyAlignment="1">
      <alignment horizontal="center" vertical="center" wrapText="1"/>
    </xf>
    <xf numFmtId="0" fontId="5" fillId="13" borderId="4" xfId="0" applyFont="1" applyFill="1" applyBorder="1" applyAlignment="1">
      <alignment horizontal="center" vertical="center" wrapText="1"/>
    </xf>
    <xf numFmtId="4" fontId="5" fillId="13" borderId="4" xfId="0" applyNumberFormat="1" applyFont="1" applyFill="1" applyBorder="1" applyAlignment="1">
      <alignment horizontal="center" vertical="center" wrapText="1"/>
    </xf>
    <xf numFmtId="0" fontId="9" fillId="13" borderId="4" xfId="0" applyFont="1" applyFill="1" applyBorder="1" applyAlignment="1">
      <alignment horizontal="center" vertical="center" wrapText="1"/>
    </xf>
    <xf numFmtId="0" fontId="0" fillId="0" borderId="4" xfId="0" applyBorder="1"/>
    <xf numFmtId="0" fontId="0" fillId="3" borderId="4" xfId="0" applyFill="1" applyBorder="1" applyAlignment="1">
      <alignment wrapText="1"/>
    </xf>
    <xf numFmtId="164" fontId="14" fillId="3" borderId="4" xfId="0" applyNumberFormat="1" applyFont="1" applyFill="1" applyBorder="1" applyAlignment="1">
      <alignment wrapText="1"/>
    </xf>
    <xf numFmtId="0" fontId="7" fillId="3" borderId="10" xfId="0" applyFont="1" applyFill="1" applyBorder="1"/>
    <xf numFmtId="164" fontId="14" fillId="3" borderId="1" xfId="0" applyNumberFormat="1" applyFont="1" applyFill="1" applyBorder="1"/>
    <xf numFmtId="0" fontId="15" fillId="3" borderId="1" xfId="0" applyFont="1" applyFill="1" applyBorder="1"/>
    <xf numFmtId="0" fontId="15" fillId="3" borderId="3" xfId="0" applyFont="1" applyFill="1" applyBorder="1"/>
    <xf numFmtId="0" fontId="7" fillId="3" borderId="3" xfId="0" applyFont="1" applyFill="1" applyBorder="1" applyAlignment="1">
      <alignment horizontal="center" vertical="center"/>
    </xf>
    <xf numFmtId="164" fontId="14" fillId="3" borderId="1" xfId="0" applyNumberFormat="1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 wrapText="1"/>
    </xf>
    <xf numFmtId="0" fontId="9" fillId="10" borderId="4" xfId="0" applyFont="1" applyFill="1" applyBorder="1" applyAlignment="1">
      <alignment horizontal="center" vertical="center" wrapText="1"/>
    </xf>
    <xf numFmtId="4" fontId="5" fillId="10" borderId="4" xfId="1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2" borderId="0" xfId="0" applyFill="1"/>
    <xf numFmtId="0" fontId="17" fillId="0" borderId="0" xfId="0" applyFont="1" applyAlignment="1">
      <alignment horizontal="center" vertical="center" wrapText="1"/>
    </xf>
    <xf numFmtId="0" fontId="17" fillId="0" borderId="0" xfId="0" applyFont="1"/>
    <xf numFmtId="0" fontId="8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Border="1"/>
    <xf numFmtId="0" fontId="20" fillId="0" borderId="1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7" fillId="0" borderId="0" xfId="0" applyFont="1" applyAlignment="1">
      <alignment horizontal="center"/>
    </xf>
    <xf numFmtId="0" fontId="14" fillId="2" borderId="0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16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/>
    </xf>
    <xf numFmtId="0" fontId="22" fillId="2" borderId="0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18" fillId="2" borderId="2" xfId="0" applyFont="1" applyFill="1" applyBorder="1" applyAlignment="1">
      <alignment horizontal="center" vertical="center" wrapText="1"/>
    </xf>
    <xf numFmtId="0" fontId="5" fillId="0" borderId="1" xfId="0" applyFont="1" applyBorder="1"/>
    <xf numFmtId="0" fontId="17" fillId="0" borderId="1" xfId="0" applyFont="1" applyBorder="1"/>
    <xf numFmtId="0" fontId="0" fillId="2" borderId="1" xfId="0" applyFill="1" applyBorder="1"/>
    <xf numFmtId="0" fontId="5" fillId="0" borderId="3" xfId="0" applyFont="1" applyBorder="1"/>
    <xf numFmtId="0" fontId="27" fillId="2" borderId="3" xfId="0" applyFont="1" applyFill="1" applyBorder="1" applyAlignment="1">
      <alignment horizontal="center" vertical="center"/>
    </xf>
    <xf numFmtId="0" fontId="28" fillId="2" borderId="1" xfId="0" applyFont="1" applyFill="1" applyBorder="1" applyAlignment="1">
      <alignment horizontal="center" vertical="center" wrapText="1"/>
    </xf>
    <xf numFmtId="0" fontId="26" fillId="2" borderId="1" xfId="0" applyFont="1" applyFill="1" applyBorder="1" applyAlignment="1">
      <alignment horizontal="center" vertical="center" wrapText="1"/>
    </xf>
    <xf numFmtId="0" fontId="26" fillId="14" borderId="1" xfId="0" applyFont="1" applyFill="1" applyBorder="1" applyAlignment="1">
      <alignment horizontal="center" vertical="center" wrapText="1"/>
    </xf>
    <xf numFmtId="0" fontId="26" fillId="15" borderId="1" xfId="0" applyFont="1" applyFill="1" applyBorder="1" applyAlignment="1">
      <alignment horizontal="center" vertical="center" wrapText="1"/>
    </xf>
    <xf numFmtId="0" fontId="28" fillId="2" borderId="3" xfId="0" applyFont="1" applyFill="1" applyBorder="1" applyAlignment="1">
      <alignment horizontal="center" vertical="center" wrapText="1"/>
    </xf>
    <xf numFmtId="0" fontId="29" fillId="14" borderId="0" xfId="0" applyFont="1" applyFill="1" applyAlignment="1">
      <alignment horizontal="center" vertical="center"/>
    </xf>
    <xf numFmtId="0" fontId="26" fillId="0" borderId="3" xfId="0" applyFont="1" applyBorder="1" applyAlignment="1">
      <alignment horizontal="center" vertical="center" wrapText="1"/>
    </xf>
    <xf numFmtId="0" fontId="26" fillId="0" borderId="3" xfId="0" applyFont="1" applyBorder="1" applyAlignment="1">
      <alignment horizontal="center" vertical="center"/>
    </xf>
    <xf numFmtId="0" fontId="29" fillId="14" borderId="1" xfId="0" applyFont="1" applyFill="1" applyBorder="1" applyAlignment="1">
      <alignment horizontal="center" vertical="center" wrapText="1"/>
    </xf>
    <xf numFmtId="0" fontId="27" fillId="0" borderId="0" xfId="0" applyFont="1"/>
    <xf numFmtId="0" fontId="27" fillId="0" borderId="1" xfId="0" applyFont="1" applyBorder="1"/>
    <xf numFmtId="0" fontId="27" fillId="0" borderId="3" xfId="0" applyFont="1" applyBorder="1"/>
    <xf numFmtId="0" fontId="27" fillId="2" borderId="1" xfId="0" applyFont="1" applyFill="1" applyBorder="1" applyAlignment="1">
      <alignment horizontal="center" vertical="center" wrapText="1"/>
    </xf>
    <xf numFmtId="0" fontId="27" fillId="14" borderId="1" xfId="0" applyFont="1" applyFill="1" applyBorder="1" applyAlignment="1">
      <alignment horizontal="center" vertical="center" wrapText="1"/>
    </xf>
    <xf numFmtId="0" fontId="27" fillId="16" borderId="1" xfId="0" applyFont="1" applyFill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/>
    </xf>
    <xf numFmtId="0" fontId="29" fillId="2" borderId="1" xfId="0" applyFont="1" applyFill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 wrapText="1"/>
    </xf>
    <xf numFmtId="0" fontId="27" fillId="0" borderId="0" xfId="0" applyFont="1" applyBorder="1"/>
    <xf numFmtId="0" fontId="28" fillId="2" borderId="17" xfId="0" applyFont="1" applyFill="1" applyBorder="1" applyAlignment="1">
      <alignment horizontal="center" vertical="center" wrapText="1"/>
    </xf>
    <xf numFmtId="0" fontId="26" fillId="2" borderId="17" xfId="0" applyFont="1" applyFill="1" applyBorder="1" applyAlignment="1">
      <alignment horizontal="center" vertical="center" wrapText="1"/>
    </xf>
    <xf numFmtId="0" fontId="27" fillId="2" borderId="17" xfId="0" applyFont="1" applyFill="1" applyBorder="1" applyAlignment="1">
      <alignment horizontal="center" vertical="center" wrapText="1"/>
    </xf>
    <xf numFmtId="0" fontId="27" fillId="14" borderId="17" xfId="0" applyFont="1" applyFill="1" applyBorder="1" applyAlignment="1">
      <alignment horizontal="center" vertical="center" wrapText="1"/>
    </xf>
    <xf numFmtId="0" fontId="27" fillId="16" borderId="17" xfId="0" applyFont="1" applyFill="1" applyBorder="1" applyAlignment="1">
      <alignment horizontal="center" vertical="center" wrapText="1"/>
    </xf>
    <xf numFmtId="164" fontId="21" fillId="0" borderId="1" xfId="0" applyNumberFormat="1" applyFont="1" applyBorder="1" applyAlignment="1">
      <alignment horizontal="center"/>
    </xf>
    <xf numFmtId="164" fontId="21" fillId="2" borderId="1" xfId="0" applyNumberFormat="1" applyFont="1" applyFill="1" applyBorder="1" applyAlignment="1">
      <alignment horizontal="center" vertical="center" wrapText="1"/>
    </xf>
    <xf numFmtId="164" fontId="16" fillId="2" borderId="1" xfId="0" applyNumberFormat="1" applyFont="1" applyFill="1" applyBorder="1" applyAlignment="1">
      <alignment horizontal="center" vertical="center" wrapText="1"/>
    </xf>
    <xf numFmtId="0" fontId="28" fillId="2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28" fillId="2" borderId="1" xfId="0" applyFont="1" applyFill="1" applyBorder="1" applyAlignment="1">
      <alignment horizontal="center" vertical="center" wrapText="1"/>
    </xf>
    <xf numFmtId="0" fontId="31" fillId="2" borderId="1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26" fillId="0" borderId="10" xfId="0" applyFont="1" applyBorder="1" applyAlignment="1">
      <alignment horizontal="center" vertical="center" wrapText="1"/>
    </xf>
    <xf numFmtId="0" fontId="26" fillId="2" borderId="3" xfId="0" applyFont="1" applyFill="1" applyBorder="1" applyAlignment="1">
      <alignment horizontal="center" vertical="center" wrapText="1"/>
    </xf>
    <xf numFmtId="0" fontId="27" fillId="0" borderId="3" xfId="0" applyFont="1" applyBorder="1" applyAlignment="1">
      <alignment horizontal="center" vertical="center"/>
    </xf>
    <xf numFmtId="0" fontId="31" fillId="2" borderId="3" xfId="0" applyFont="1" applyFill="1" applyBorder="1" applyAlignment="1">
      <alignment horizontal="center" vertical="center" wrapText="1"/>
    </xf>
    <xf numFmtId="0" fontId="27" fillId="0" borderId="3" xfId="0" applyFont="1" applyBorder="1" applyAlignment="1">
      <alignment horizontal="center" vertical="center" wrapText="1"/>
    </xf>
    <xf numFmtId="0" fontId="27" fillId="0" borderId="10" xfId="0" applyFont="1" applyBorder="1"/>
    <xf numFmtId="0" fontId="17" fillId="0" borderId="3" xfId="0" applyFont="1" applyBorder="1"/>
    <xf numFmtId="0" fontId="0" fillId="2" borderId="3" xfId="0" applyFill="1" applyBorder="1"/>
    <xf numFmtId="0" fontId="23" fillId="0" borderId="1" xfId="0" applyFont="1" applyBorder="1" applyAlignment="1">
      <alignment horizontal="left" vertical="center" indent="5"/>
    </xf>
    <xf numFmtId="0" fontId="28" fillId="2" borderId="16" xfId="0" applyFont="1" applyFill="1" applyBorder="1" applyAlignment="1">
      <alignment horizontal="center" vertical="center" wrapText="1"/>
    </xf>
    <xf numFmtId="0" fontId="27" fillId="0" borderId="17" xfId="0" applyFont="1" applyBorder="1"/>
    <xf numFmtId="0" fontId="5" fillId="0" borderId="17" xfId="0" applyFont="1" applyBorder="1"/>
    <xf numFmtId="0" fontId="31" fillId="2" borderId="1" xfId="0" applyFont="1" applyFill="1" applyBorder="1" applyAlignment="1">
      <alignment horizontal="center" vertical="center" wrapText="1"/>
    </xf>
    <xf numFmtId="0" fontId="8" fillId="17" borderId="1" xfId="0" applyFont="1" applyFill="1" applyBorder="1" applyAlignment="1">
      <alignment horizontal="center" vertical="center" wrapText="1"/>
    </xf>
    <xf numFmtId="0" fontId="8" fillId="18" borderId="1" xfId="0" applyFont="1" applyFill="1" applyBorder="1" applyAlignment="1">
      <alignment horizontal="center" vertical="center" wrapText="1"/>
    </xf>
    <xf numFmtId="0" fontId="26" fillId="14" borderId="17" xfId="0" applyFont="1" applyFill="1" applyBorder="1" applyAlignment="1">
      <alignment horizontal="center" vertical="center" wrapText="1"/>
    </xf>
    <xf numFmtId="0" fontId="26" fillId="15" borderId="17" xfId="0" applyFont="1" applyFill="1" applyBorder="1" applyAlignment="1">
      <alignment horizontal="center" vertical="center" wrapText="1"/>
    </xf>
    <xf numFmtId="0" fontId="20" fillId="14" borderId="0" xfId="0" applyFont="1" applyFill="1" applyAlignment="1">
      <alignment horizontal="center" vertical="center" wrapText="1"/>
    </xf>
    <xf numFmtId="0" fontId="26" fillId="14" borderId="0" xfId="0" applyFont="1" applyFill="1" applyBorder="1" applyAlignment="1">
      <alignment horizontal="center" vertical="center" wrapText="1"/>
    </xf>
    <xf numFmtId="0" fontId="26" fillId="2" borderId="2" xfId="0" applyFont="1" applyFill="1" applyBorder="1" applyAlignment="1">
      <alignment horizontal="center" vertical="center" wrapText="1"/>
    </xf>
    <xf numFmtId="0" fontId="26" fillId="14" borderId="21" xfId="0" applyFont="1" applyFill="1" applyBorder="1" applyAlignment="1">
      <alignment horizontal="center" vertical="center" wrapText="1"/>
    </xf>
    <xf numFmtId="0" fontId="27" fillId="14" borderId="0" xfId="0" applyFont="1" applyFill="1" applyAlignment="1">
      <alignment horizontal="center" vertical="center" wrapText="1"/>
    </xf>
    <xf numFmtId="0" fontId="5" fillId="0" borderId="2" xfId="0" applyFont="1" applyBorder="1"/>
    <xf numFmtId="0" fontId="27" fillId="14" borderId="21" xfId="0" applyFont="1" applyFill="1" applyBorder="1" applyAlignment="1">
      <alignment horizontal="center" vertical="center" wrapText="1"/>
    </xf>
    <xf numFmtId="0" fontId="20" fillId="14" borderId="21" xfId="0" applyFont="1" applyFill="1" applyBorder="1" applyAlignment="1">
      <alignment horizontal="center" vertical="center" wrapText="1"/>
    </xf>
    <xf numFmtId="0" fontId="26" fillId="2" borderId="25" xfId="0" applyFont="1" applyFill="1" applyBorder="1" applyAlignment="1">
      <alignment horizontal="center" vertical="center" wrapText="1"/>
    </xf>
    <xf numFmtId="0" fontId="26" fillId="2" borderId="21" xfId="0" applyFont="1" applyFill="1" applyBorder="1" applyAlignment="1">
      <alignment horizontal="center" vertical="center" wrapText="1"/>
    </xf>
    <xf numFmtId="0" fontId="26" fillId="2" borderId="15" xfId="0" applyFont="1" applyFill="1" applyBorder="1" applyAlignment="1">
      <alignment horizontal="center" vertical="center" wrapText="1"/>
    </xf>
    <xf numFmtId="0" fontId="26" fillId="2" borderId="18" xfId="0" applyFont="1" applyFill="1" applyBorder="1" applyAlignment="1">
      <alignment horizontal="center" vertical="center" wrapText="1"/>
    </xf>
    <xf numFmtId="0" fontId="26" fillId="2" borderId="26" xfId="0" applyFont="1" applyFill="1" applyBorder="1" applyAlignment="1">
      <alignment horizontal="center" vertical="center" wrapText="1"/>
    </xf>
    <xf numFmtId="0" fontId="26" fillId="14" borderId="26" xfId="0" applyFont="1" applyFill="1" applyBorder="1" applyAlignment="1">
      <alignment horizontal="center" vertical="center" wrapText="1"/>
    </xf>
    <xf numFmtId="0" fontId="27" fillId="2" borderId="27" xfId="0" applyFont="1" applyFill="1" applyBorder="1" applyAlignment="1">
      <alignment horizontal="center" vertical="center" wrapText="1"/>
    </xf>
    <xf numFmtId="0" fontId="26" fillId="2" borderId="28" xfId="0" applyFont="1" applyFill="1" applyBorder="1" applyAlignment="1">
      <alignment horizontal="center" vertical="center" wrapText="1"/>
    </xf>
    <xf numFmtId="0" fontId="26" fillId="2" borderId="29" xfId="0" applyFont="1" applyFill="1" applyBorder="1" applyAlignment="1">
      <alignment horizontal="center" vertical="center" wrapText="1"/>
    </xf>
    <xf numFmtId="0" fontId="26" fillId="14" borderId="29" xfId="0" applyFont="1" applyFill="1" applyBorder="1" applyAlignment="1">
      <alignment horizontal="center" vertical="center" wrapText="1"/>
    </xf>
    <xf numFmtId="0" fontId="26" fillId="2" borderId="30" xfId="0" applyFont="1" applyFill="1" applyBorder="1" applyAlignment="1">
      <alignment horizontal="center" vertical="center" wrapText="1"/>
    </xf>
    <xf numFmtId="0" fontId="5" fillId="0" borderId="14" xfId="0" applyFont="1" applyBorder="1"/>
    <xf numFmtId="0" fontId="27" fillId="2" borderId="3" xfId="0" applyFont="1" applyFill="1" applyBorder="1" applyAlignment="1">
      <alignment horizontal="center" vertical="center" wrapText="1"/>
    </xf>
    <xf numFmtId="0" fontId="14" fillId="17" borderId="1" xfId="0" applyFont="1" applyFill="1" applyBorder="1" applyAlignment="1">
      <alignment horizontal="center" vertical="center" wrapText="1"/>
    </xf>
    <xf numFmtId="0" fontId="20" fillId="2" borderId="0" xfId="0" applyFont="1" applyFill="1" applyAlignment="1">
      <alignment horizontal="center" vertical="center" wrapText="1"/>
    </xf>
    <xf numFmtId="0" fontId="31" fillId="2" borderId="1" xfId="0" applyFont="1" applyFill="1" applyBorder="1" applyAlignment="1">
      <alignment horizontal="center" vertical="center" wrapText="1"/>
    </xf>
    <xf numFmtId="0" fontId="31" fillId="2" borderId="25" xfId="0" applyFont="1" applyFill="1" applyBorder="1" applyAlignment="1">
      <alignment horizontal="center" vertical="center" wrapText="1"/>
    </xf>
    <xf numFmtId="0" fontId="31" fillId="2" borderId="26" xfId="0" applyFont="1" applyFill="1" applyBorder="1" applyAlignment="1">
      <alignment horizontal="center" vertical="center" wrapText="1"/>
    </xf>
    <xf numFmtId="0" fontId="31" fillId="2" borderId="29" xfId="0" applyFont="1" applyFill="1" applyBorder="1" applyAlignment="1">
      <alignment horizontal="center" vertical="center" wrapText="1"/>
    </xf>
    <xf numFmtId="0" fontId="31" fillId="2" borderId="17" xfId="0" applyFont="1" applyFill="1" applyBorder="1" applyAlignment="1">
      <alignment horizontal="center" vertical="center" wrapText="1"/>
    </xf>
    <xf numFmtId="0" fontId="31" fillId="2" borderId="32" xfId="0" applyFont="1" applyFill="1" applyBorder="1" applyAlignment="1">
      <alignment horizontal="center" vertical="center" wrapText="1"/>
    </xf>
    <xf numFmtId="0" fontId="26" fillId="2" borderId="32" xfId="0" applyFont="1" applyFill="1" applyBorder="1" applyAlignment="1">
      <alignment horizontal="center" vertical="center" wrapText="1"/>
    </xf>
    <xf numFmtId="0" fontId="27" fillId="14" borderId="32" xfId="0" applyFont="1" applyFill="1" applyBorder="1" applyAlignment="1">
      <alignment horizontal="center" vertical="center" wrapText="1"/>
    </xf>
    <xf numFmtId="0" fontId="20" fillId="14" borderId="32" xfId="0" applyFont="1" applyFill="1" applyBorder="1" applyAlignment="1">
      <alignment horizontal="center" vertical="center" wrapText="1"/>
    </xf>
    <xf numFmtId="0" fontId="26" fillId="2" borderId="33" xfId="0" applyFont="1" applyFill="1" applyBorder="1" applyAlignment="1">
      <alignment horizontal="center" vertical="center" wrapText="1"/>
    </xf>
    <xf numFmtId="0" fontId="5" fillId="0" borderId="31" xfId="0" applyFont="1" applyBorder="1"/>
    <xf numFmtId="0" fontId="5" fillId="0" borderId="19" xfId="0" applyFont="1" applyBorder="1"/>
    <xf numFmtId="0" fontId="5" fillId="0" borderId="35" xfId="0" applyFont="1" applyBorder="1"/>
    <xf numFmtId="0" fontId="5" fillId="0" borderId="36" xfId="0" applyFont="1" applyBorder="1"/>
    <xf numFmtId="0" fontId="5" fillId="0" borderId="23" xfId="0" applyFont="1" applyBorder="1"/>
    <xf numFmtId="0" fontId="22" fillId="2" borderId="35" xfId="0" applyFont="1" applyFill="1" applyBorder="1" applyAlignment="1">
      <alignment horizontal="center" vertical="center" wrapText="1"/>
    </xf>
    <xf numFmtId="0" fontId="31" fillId="2" borderId="34" xfId="0" applyFont="1" applyFill="1" applyBorder="1" applyAlignment="1">
      <alignment horizontal="center" vertical="center" wrapText="1"/>
    </xf>
    <xf numFmtId="0" fontId="26" fillId="2" borderId="34" xfId="0" applyFont="1" applyFill="1" applyBorder="1" applyAlignment="1">
      <alignment horizontal="center" vertical="center" wrapText="1"/>
    </xf>
    <xf numFmtId="0" fontId="20" fillId="14" borderId="1" xfId="0" applyFont="1" applyFill="1" applyBorder="1" applyAlignment="1">
      <alignment horizontal="center" vertical="center" wrapText="1"/>
    </xf>
    <xf numFmtId="0" fontId="28" fillId="2" borderId="10" xfId="0" applyFont="1" applyFill="1" applyBorder="1" applyAlignment="1">
      <alignment horizontal="center" vertical="center" wrapText="1"/>
    </xf>
    <xf numFmtId="0" fontId="27" fillId="2" borderId="0" xfId="0" applyFont="1" applyFill="1" applyBorder="1" applyAlignment="1">
      <alignment horizontal="center" vertical="center" wrapText="1"/>
    </xf>
    <xf numFmtId="0" fontId="27" fillId="16" borderId="0" xfId="0" applyFont="1" applyFill="1" applyBorder="1" applyAlignment="1">
      <alignment horizontal="center" vertical="center" wrapText="1"/>
    </xf>
    <xf numFmtId="0" fontId="27" fillId="2" borderId="0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4" fontId="34" fillId="19" borderId="26" xfId="0" applyNumberFormat="1" applyFont="1" applyFill="1" applyBorder="1" applyAlignment="1">
      <alignment horizontal="center" vertical="center" wrapText="1"/>
    </xf>
    <xf numFmtId="4" fontId="34" fillId="19" borderId="1" xfId="0" applyNumberFormat="1" applyFont="1" applyFill="1" applyBorder="1" applyAlignment="1">
      <alignment horizontal="center" vertical="center" wrapText="1"/>
    </xf>
    <xf numFmtId="4" fontId="34" fillId="19" borderId="29" xfId="0" applyNumberFormat="1" applyFont="1" applyFill="1" applyBorder="1" applyAlignment="1">
      <alignment horizontal="center" vertical="center" wrapText="1"/>
    </xf>
    <xf numFmtId="4" fontId="34" fillId="19" borderId="17" xfId="0" applyNumberFormat="1" applyFont="1" applyFill="1" applyBorder="1" applyAlignment="1">
      <alignment horizontal="center" vertical="center" wrapText="1"/>
    </xf>
    <xf numFmtId="4" fontId="34" fillId="19" borderId="14" xfId="0" applyNumberFormat="1" applyFont="1" applyFill="1" applyBorder="1" applyAlignment="1">
      <alignment horizontal="center" vertical="center" wrapText="1"/>
    </xf>
    <xf numFmtId="4" fontId="34" fillId="19" borderId="25" xfId="0" applyNumberFormat="1" applyFont="1" applyFill="1" applyBorder="1" applyAlignment="1">
      <alignment horizontal="center" vertical="center" wrapText="1"/>
    </xf>
    <xf numFmtId="3" fontId="20" fillId="19" borderId="21" xfId="0" applyNumberFormat="1" applyFont="1" applyFill="1" applyBorder="1" applyAlignment="1">
      <alignment horizontal="center" vertical="center" wrapText="1"/>
    </xf>
    <xf numFmtId="3" fontId="20" fillId="19" borderId="32" xfId="0" applyNumberFormat="1" applyFont="1" applyFill="1" applyBorder="1" applyAlignment="1">
      <alignment horizontal="center" vertical="center" wrapText="1"/>
    </xf>
    <xf numFmtId="3" fontId="20" fillId="19" borderId="35" xfId="0" applyNumberFormat="1" applyFont="1" applyFill="1" applyBorder="1" applyAlignment="1">
      <alignment horizontal="center" vertical="center" wrapText="1"/>
    </xf>
    <xf numFmtId="4" fontId="20" fillId="19" borderId="2" xfId="0" applyNumberFormat="1" applyFont="1" applyFill="1" applyBorder="1" applyAlignment="1">
      <alignment horizontal="center" vertical="center" wrapText="1"/>
    </xf>
    <xf numFmtId="4" fontId="20" fillId="19" borderId="1" xfId="0" applyNumberFormat="1" applyFont="1" applyFill="1" applyBorder="1" applyAlignment="1">
      <alignment horizontal="center" vertical="center" wrapText="1"/>
    </xf>
    <xf numFmtId="4" fontId="20" fillId="19" borderId="17" xfId="0" applyNumberFormat="1" applyFont="1" applyFill="1" applyBorder="1" applyAlignment="1">
      <alignment horizontal="center" vertical="center" wrapText="1"/>
    </xf>
    <xf numFmtId="0" fontId="20" fillId="19" borderId="0" xfId="0" applyFont="1" applyFill="1" applyAlignment="1">
      <alignment horizontal="center" vertical="center" wrapText="1"/>
    </xf>
    <xf numFmtId="4" fontId="14" fillId="2" borderId="17" xfId="0" applyNumberFormat="1" applyFont="1" applyFill="1" applyBorder="1"/>
    <xf numFmtId="4" fontId="14" fillId="2" borderId="1" xfId="0" applyNumberFormat="1" applyFont="1" applyFill="1" applyBorder="1" applyAlignment="1">
      <alignment horizontal="center"/>
    </xf>
    <xf numFmtId="0" fontId="20" fillId="2" borderId="0" xfId="0" applyFont="1" applyFill="1"/>
    <xf numFmtId="0" fontId="35" fillId="2" borderId="0" xfId="0" applyFont="1" applyFill="1"/>
    <xf numFmtId="0" fontId="17" fillId="2" borderId="0" xfId="0" applyFont="1" applyFill="1" applyAlignment="1">
      <alignment horizontal="center"/>
    </xf>
    <xf numFmtId="0" fontId="35" fillId="2" borderId="0" xfId="0" applyFont="1" applyFill="1" applyAlignment="1">
      <alignment horizontal="center"/>
    </xf>
    <xf numFmtId="0" fontId="32" fillId="2" borderId="1" xfId="0" applyFont="1" applyFill="1" applyBorder="1" applyAlignment="1">
      <alignment vertical="center"/>
    </xf>
    <xf numFmtId="0" fontId="17" fillId="0" borderId="0" xfId="0" applyFont="1" applyAlignment="1">
      <alignment vertical="center"/>
    </xf>
    <xf numFmtId="0" fontId="31" fillId="2" borderId="10" xfId="0" applyFont="1" applyFill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/>
    </xf>
    <xf numFmtId="0" fontId="28" fillId="0" borderId="31" xfId="0" applyFont="1" applyBorder="1" applyAlignment="1">
      <alignment horizontal="center" vertical="center"/>
    </xf>
    <xf numFmtId="0" fontId="28" fillId="0" borderId="34" xfId="0" applyFont="1" applyBorder="1" applyAlignment="1">
      <alignment horizontal="center" vertical="center"/>
    </xf>
    <xf numFmtId="0" fontId="28" fillId="0" borderId="3" xfId="0" applyFont="1" applyBorder="1" applyAlignment="1">
      <alignment horizontal="center"/>
    </xf>
    <xf numFmtId="0" fontId="28" fillId="0" borderId="14" xfId="0" applyFont="1" applyBorder="1" applyAlignment="1">
      <alignment horizontal="center"/>
    </xf>
    <xf numFmtId="0" fontId="28" fillId="0" borderId="2" xfId="0" applyFont="1" applyBorder="1" applyAlignment="1">
      <alignment horizontal="center"/>
    </xf>
    <xf numFmtId="0" fontId="16" fillId="2" borderId="1" xfId="0" applyFont="1" applyFill="1" applyBorder="1" applyAlignment="1">
      <alignment horizontal="center" vertical="center" wrapText="1"/>
    </xf>
    <xf numFmtId="0" fontId="14" fillId="2" borderId="22" xfId="0" applyFont="1" applyFill="1" applyBorder="1" applyAlignment="1">
      <alignment horizontal="center" vertical="center" wrapText="1"/>
    </xf>
    <xf numFmtId="0" fontId="14" fillId="2" borderId="23" xfId="0" applyFont="1" applyFill="1" applyBorder="1" applyAlignment="1">
      <alignment horizontal="center" vertical="center" wrapText="1"/>
    </xf>
    <xf numFmtId="0" fontId="14" fillId="2" borderId="24" xfId="0" applyFont="1" applyFill="1" applyBorder="1" applyAlignment="1">
      <alignment horizontal="center" vertical="center" wrapText="1"/>
    </xf>
    <xf numFmtId="0" fontId="31" fillId="2" borderId="1" xfId="0" applyFont="1" applyFill="1" applyBorder="1" applyAlignment="1">
      <alignment horizontal="center" vertical="center" wrapText="1"/>
    </xf>
    <xf numFmtId="0" fontId="28" fillId="2" borderId="15" xfId="0" applyFont="1" applyFill="1" applyBorder="1" applyAlignment="1">
      <alignment horizontal="center" vertical="center" wrapText="1"/>
    </xf>
    <xf numFmtId="0" fontId="28" fillId="2" borderId="16" xfId="0" applyFont="1" applyFill="1" applyBorder="1" applyAlignment="1">
      <alignment horizontal="center" vertical="center" wrapText="1"/>
    </xf>
    <xf numFmtId="0" fontId="28" fillId="2" borderId="13" xfId="0" applyFont="1" applyFill="1" applyBorder="1" applyAlignment="1">
      <alignment horizontal="center" vertical="center" wrapText="1"/>
    </xf>
    <xf numFmtId="0" fontId="28" fillId="0" borderId="10" xfId="0" applyFont="1" applyBorder="1" applyAlignment="1">
      <alignment horizontal="center"/>
    </xf>
    <xf numFmtId="0" fontId="28" fillId="0" borderId="20" xfId="0" applyFont="1" applyBorder="1" applyAlignment="1">
      <alignment horizontal="center"/>
    </xf>
    <xf numFmtId="0" fontId="28" fillId="0" borderId="18" xfId="0" applyFont="1" applyBorder="1" applyAlignment="1">
      <alignment horizontal="center"/>
    </xf>
    <xf numFmtId="0" fontId="19" fillId="0" borderId="0" xfId="0" applyFont="1" applyAlignment="1">
      <alignment horizontal="center"/>
    </xf>
    <xf numFmtId="0" fontId="21" fillId="2" borderId="1" xfId="0" applyFont="1" applyFill="1" applyBorder="1" applyAlignment="1">
      <alignment horizontal="center"/>
    </xf>
    <xf numFmtId="0" fontId="21" fillId="2" borderId="1" xfId="0" applyFont="1" applyFill="1" applyBorder="1" applyAlignment="1">
      <alignment horizontal="center" vertical="center" wrapText="1"/>
    </xf>
    <xf numFmtId="0" fontId="32" fillId="2" borderId="1" xfId="0" applyFont="1" applyFill="1" applyBorder="1" applyAlignment="1">
      <alignment horizontal="center" vertical="center"/>
    </xf>
    <xf numFmtId="0" fontId="14" fillId="3" borderId="4" xfId="0" applyFont="1" applyFill="1" applyBorder="1" applyAlignment="1">
      <alignment horizontal="right" wrapText="1"/>
    </xf>
    <xf numFmtId="0" fontId="16" fillId="4" borderId="4" xfId="0" applyFont="1" applyFill="1" applyBorder="1" applyAlignment="1">
      <alignment horizontal="center" vertical="center"/>
    </xf>
    <xf numFmtId="0" fontId="16" fillId="5" borderId="4" xfId="0" applyFont="1" applyFill="1" applyBorder="1" applyAlignment="1">
      <alignment horizontal="center" vertical="center" wrapText="1"/>
    </xf>
    <xf numFmtId="0" fontId="14" fillId="3" borderId="10" xfId="0" applyFont="1" applyFill="1" applyBorder="1" applyAlignment="1">
      <alignment horizontal="right"/>
    </xf>
    <xf numFmtId="0" fontId="14" fillId="3" borderId="2" xfId="0" applyFont="1" applyFill="1" applyBorder="1" applyAlignment="1">
      <alignment horizontal="right"/>
    </xf>
    <xf numFmtId="0" fontId="8" fillId="5" borderId="4" xfId="0" applyFont="1" applyFill="1" applyBorder="1" applyAlignment="1">
      <alignment horizontal="center" vertical="center" wrapText="1"/>
    </xf>
    <xf numFmtId="0" fontId="8" fillId="4" borderId="8" xfId="0" applyFont="1" applyFill="1" applyBorder="1" applyAlignment="1">
      <alignment horizontal="center" vertical="center" wrapText="1"/>
    </xf>
    <xf numFmtId="0" fontId="8" fillId="4" borderId="9" xfId="0" applyFont="1" applyFill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right"/>
    </xf>
    <xf numFmtId="0" fontId="8" fillId="4" borderId="5" xfId="0" applyFon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/>
    </xf>
    <xf numFmtId="0" fontId="8" fillId="4" borderId="7" xfId="0" applyFont="1" applyFill="1" applyBorder="1" applyAlignment="1">
      <alignment horizontal="center" vertical="center"/>
    </xf>
    <xf numFmtId="0" fontId="8" fillId="5" borderId="5" xfId="0" applyFont="1" applyFill="1" applyBorder="1" applyAlignment="1">
      <alignment horizontal="center" vertical="center" wrapText="1"/>
    </xf>
    <xf numFmtId="0" fontId="8" fillId="5" borderId="6" xfId="0" applyFont="1" applyFill="1" applyBorder="1" applyAlignment="1">
      <alignment horizontal="center" vertical="center" wrapText="1"/>
    </xf>
    <xf numFmtId="0" fontId="8" fillId="5" borderId="7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/>
    </xf>
    <xf numFmtId="0" fontId="8" fillId="4" borderId="12" xfId="0" applyFont="1" applyFill="1" applyBorder="1" applyAlignment="1">
      <alignment horizontal="center" vertical="center"/>
    </xf>
    <xf numFmtId="0" fontId="14" fillId="3" borderId="3" xfId="0" applyFont="1" applyFill="1" applyBorder="1" applyAlignment="1">
      <alignment horizontal="right" vertical="center"/>
    </xf>
    <xf numFmtId="0" fontId="14" fillId="3" borderId="2" xfId="0" applyFont="1" applyFill="1" applyBorder="1" applyAlignment="1">
      <alignment horizontal="right" vertical="center"/>
    </xf>
    <xf numFmtId="0" fontId="16" fillId="4" borderId="6" xfId="0" applyFont="1" applyFill="1" applyBorder="1" applyAlignment="1">
      <alignment horizontal="center" vertical="center"/>
    </xf>
    <xf numFmtId="0" fontId="16" fillId="4" borderId="7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right" wrapText="1"/>
    </xf>
    <xf numFmtId="0" fontId="7" fillId="3" borderId="1" xfId="0" applyFont="1" applyFill="1" applyBorder="1" applyAlignment="1">
      <alignment horizontal="right"/>
    </xf>
    <xf numFmtId="0" fontId="26" fillId="20" borderId="1" xfId="0" applyFont="1" applyFill="1" applyBorder="1" applyAlignment="1">
      <alignment horizontal="center" vertical="center" wrapText="1"/>
    </xf>
    <xf numFmtId="4" fontId="34" fillId="20" borderId="1" xfId="1" applyNumberFormat="1" applyFont="1" applyFill="1" applyBorder="1" applyAlignment="1">
      <alignment horizontal="center" vertical="center" wrapText="1"/>
    </xf>
    <xf numFmtId="0" fontId="27" fillId="20" borderId="1" xfId="0" applyFont="1" applyFill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CCFF99"/>
      <color rgb="FFCC99FF"/>
      <color rgb="FF7DDDFF"/>
      <color rgb="FF8BE1FF"/>
      <color rgb="FF99FF99"/>
      <color rgb="FFFFFF66"/>
      <color rgb="FFDBD7A1"/>
      <color rgb="FFE399B5"/>
      <color rgb="FF53D2FF"/>
      <color rgb="FF47C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102946</xdr:rowOff>
    </xdr:from>
    <xdr:to>
      <xdr:col>2</xdr:col>
      <xdr:colOff>458932</xdr:colOff>
      <xdr:row>0</xdr:row>
      <xdr:rowOff>340613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2946"/>
          <a:ext cx="2067599" cy="23766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29308</xdr:colOff>
      <xdr:row>39</xdr:row>
      <xdr:rowOff>608134</xdr:rowOff>
    </xdr:from>
    <xdr:to>
      <xdr:col>5</xdr:col>
      <xdr:colOff>2080847</xdr:colOff>
      <xdr:row>42</xdr:row>
      <xdr:rowOff>359019</xdr:rowOff>
    </xdr:to>
    <xdr:pic>
      <xdr:nvPicPr>
        <xdr:cNvPr id="4" name="3 Imagen"/>
        <xdr:cNvPicPr/>
      </xdr:nvPicPr>
      <xdr:blipFill rotWithShape="1">
        <a:blip xmlns:r="http://schemas.openxmlformats.org/officeDocument/2006/relationships" r:embed="rId2"/>
        <a:srcRect l="27748" t="54430" r="27390" b="17271"/>
        <a:stretch/>
      </xdr:blipFill>
      <xdr:spPr bwMode="auto">
        <a:xfrm>
          <a:off x="1641231" y="46350115"/>
          <a:ext cx="7348904" cy="263769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171451</xdr:colOff>
      <xdr:row>0</xdr:row>
      <xdr:rowOff>57151</xdr:rowOff>
    </xdr:from>
    <xdr:to>
      <xdr:col>2</xdr:col>
      <xdr:colOff>803275</xdr:colOff>
      <xdr:row>0</xdr:row>
      <xdr:rowOff>361950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1" y="57151"/>
          <a:ext cx="2000249" cy="30479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66676</xdr:colOff>
      <xdr:row>0</xdr:row>
      <xdr:rowOff>66676</xdr:rowOff>
    </xdr:from>
    <xdr:to>
      <xdr:col>2</xdr:col>
      <xdr:colOff>666750</xdr:colOff>
      <xdr:row>0</xdr:row>
      <xdr:rowOff>371475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6" y="66676"/>
          <a:ext cx="2000249" cy="30479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104777</xdr:colOff>
      <xdr:row>0</xdr:row>
      <xdr:rowOff>66675</xdr:rowOff>
    </xdr:from>
    <xdr:to>
      <xdr:col>2</xdr:col>
      <xdr:colOff>666751</xdr:colOff>
      <xdr:row>0</xdr:row>
      <xdr:rowOff>390524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7" y="66675"/>
          <a:ext cx="1895474" cy="32384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66676</xdr:rowOff>
    </xdr:from>
    <xdr:to>
      <xdr:col>2</xdr:col>
      <xdr:colOff>1052511</xdr:colOff>
      <xdr:row>0</xdr:row>
      <xdr:rowOff>381000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6" y="66676"/>
          <a:ext cx="2152649" cy="31432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42183</xdr:colOff>
      <xdr:row>0</xdr:row>
      <xdr:rowOff>57151</xdr:rowOff>
    </xdr:from>
    <xdr:to>
      <xdr:col>2</xdr:col>
      <xdr:colOff>815067</xdr:colOff>
      <xdr:row>0</xdr:row>
      <xdr:rowOff>390525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183" y="57151"/>
          <a:ext cx="2160813" cy="33337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68"/>
  <sheetViews>
    <sheetView tabSelected="1" topLeftCell="A3" zoomScale="90" zoomScaleNormal="90" zoomScaleSheetLayoutView="100" workbookViewId="0">
      <selection activeCell="Q6" sqref="Q6"/>
    </sheetView>
  </sheetViews>
  <sheetFormatPr baseColWidth="10" defaultRowHeight="15" x14ac:dyDescent="0.25"/>
  <cols>
    <col min="1" max="1" width="4.140625" style="79" customWidth="1"/>
    <col min="2" max="2" width="20" style="79" customWidth="1"/>
    <col min="3" max="3" width="26.42578125" style="79" customWidth="1"/>
    <col min="4" max="4" width="34.85546875" style="79" customWidth="1"/>
    <col min="5" max="5" width="18.140625" style="216" customWidth="1"/>
    <col min="6" max="6" width="31.7109375" style="79" customWidth="1"/>
    <col min="7" max="7" width="10.7109375" style="79" hidden="1" customWidth="1"/>
    <col min="8" max="8" width="23.5703125" style="79" customWidth="1"/>
    <col min="9" max="9" width="14.5703125" style="80" hidden="1" customWidth="1"/>
    <col min="10" max="10" width="15.5703125" style="80" hidden="1" customWidth="1"/>
    <col min="11" max="11" width="14.5703125" style="80" hidden="1" customWidth="1"/>
    <col min="12" max="12" width="19.42578125" style="81" hidden="1" customWidth="1"/>
    <col min="13" max="13" width="19.42578125" style="147" hidden="1" customWidth="1"/>
    <col min="14" max="14" width="19.42578125" style="104" hidden="1" customWidth="1"/>
    <col min="15" max="15" width="14.28515625" style="104" hidden="1" customWidth="1"/>
    <col min="16" max="16" width="15" style="104" hidden="1" customWidth="1"/>
    <col min="17" max="17" width="19.42578125" style="81" customWidth="1"/>
  </cols>
  <sheetData>
    <row r="1" spans="1:17" ht="38.25" customHeight="1" x14ac:dyDescent="0.25">
      <c r="A1" s="232" t="s">
        <v>147</v>
      </c>
      <c r="B1" s="232"/>
      <c r="C1" s="232"/>
      <c r="D1" s="232"/>
      <c r="E1" s="232"/>
      <c r="F1" s="232"/>
      <c r="G1" s="232"/>
      <c r="H1" s="232"/>
      <c r="I1" s="232"/>
      <c r="J1" s="232"/>
      <c r="K1" s="232"/>
      <c r="L1" s="232"/>
      <c r="M1" s="138"/>
      <c r="N1" s="135"/>
      <c r="O1" s="135"/>
      <c r="P1" s="135"/>
      <c r="Q1" s="93"/>
    </row>
    <row r="2" spans="1:17" ht="25.5" customHeight="1" x14ac:dyDescent="0.25">
      <c r="A2" s="232" t="s">
        <v>248</v>
      </c>
      <c r="B2" s="232"/>
      <c r="C2" s="232"/>
      <c r="D2" s="232"/>
      <c r="E2" s="232"/>
      <c r="F2" s="232"/>
      <c r="G2" s="232"/>
      <c r="H2" s="232"/>
      <c r="I2" s="232"/>
      <c r="J2" s="232"/>
      <c r="K2" s="232"/>
      <c r="L2" s="232"/>
      <c r="M2" s="138"/>
      <c r="N2" s="135"/>
      <c r="O2" s="135"/>
      <c r="P2" s="135"/>
      <c r="Q2" s="93"/>
    </row>
    <row r="3" spans="1:17" ht="17.25" customHeight="1" x14ac:dyDescent="0.25">
      <c r="A3" s="153"/>
      <c r="B3" s="153"/>
      <c r="C3" s="153"/>
      <c r="D3" s="153"/>
      <c r="E3" s="178"/>
      <c r="F3" s="153"/>
      <c r="G3" s="154"/>
      <c r="H3" s="153"/>
      <c r="I3" s="84"/>
      <c r="J3" s="84"/>
      <c r="K3" s="84"/>
      <c r="L3" s="100"/>
      <c r="M3" s="100"/>
      <c r="N3" s="84"/>
      <c r="O3" s="84"/>
      <c r="P3" s="84"/>
      <c r="Q3" s="94"/>
    </row>
    <row r="4" spans="1:17" s="4" customFormat="1" ht="107.25" customHeight="1" thickBot="1" x14ac:dyDescent="0.3">
      <c r="A4" s="84"/>
      <c r="B4" s="84" t="s">
        <v>162</v>
      </c>
      <c r="C4" s="84" t="s">
        <v>118</v>
      </c>
      <c r="D4" s="84" t="s">
        <v>1</v>
      </c>
      <c r="E4" s="203" t="s">
        <v>111</v>
      </c>
      <c r="F4" s="84" t="s">
        <v>3</v>
      </c>
      <c r="G4" s="84" t="s">
        <v>153</v>
      </c>
      <c r="H4" s="84" t="s">
        <v>4</v>
      </c>
      <c r="I4" s="84" t="s">
        <v>141</v>
      </c>
      <c r="J4" s="84" t="s">
        <v>70</v>
      </c>
      <c r="K4" s="84" t="s">
        <v>157</v>
      </c>
      <c r="L4" s="84" t="s">
        <v>156</v>
      </c>
      <c r="M4" s="139" t="s">
        <v>165</v>
      </c>
      <c r="N4" s="84" t="s">
        <v>169</v>
      </c>
      <c r="O4" s="84" t="s">
        <v>168</v>
      </c>
      <c r="P4" s="84" t="s">
        <v>167</v>
      </c>
      <c r="Q4" s="94"/>
    </row>
    <row r="5" spans="1:17" s="82" customFormat="1" ht="75.75" customHeight="1" thickBot="1" x14ac:dyDescent="0.3">
      <c r="A5" s="233" t="s">
        <v>249</v>
      </c>
      <c r="B5" s="234"/>
      <c r="C5" s="234"/>
      <c r="D5" s="234"/>
      <c r="E5" s="234"/>
      <c r="F5" s="234"/>
      <c r="G5" s="234"/>
      <c r="H5" s="234"/>
      <c r="I5" s="234"/>
      <c r="J5" s="234"/>
      <c r="K5" s="234"/>
      <c r="L5" s="235"/>
      <c r="M5" s="149"/>
      <c r="N5" s="136"/>
      <c r="O5" s="91"/>
      <c r="P5" s="91"/>
      <c r="Q5" s="90"/>
    </row>
    <row r="6" spans="1:17" s="4" customFormat="1" ht="92.25" customHeight="1" thickBot="1" x14ac:dyDescent="0.3">
      <c r="A6" s="180">
        <v>1</v>
      </c>
      <c r="B6" s="169" t="s">
        <v>136</v>
      </c>
      <c r="C6" s="108" t="s">
        <v>37</v>
      </c>
      <c r="D6" s="271" t="s">
        <v>253</v>
      </c>
      <c r="E6" s="272">
        <v>63000</v>
      </c>
      <c r="F6" s="271" t="s">
        <v>255</v>
      </c>
      <c r="G6" s="271" t="s">
        <v>154</v>
      </c>
      <c r="H6" s="273" t="s">
        <v>226</v>
      </c>
      <c r="I6" s="108" t="s">
        <v>71</v>
      </c>
      <c r="J6" s="108" t="s">
        <v>82</v>
      </c>
      <c r="K6" s="110" t="s">
        <v>159</v>
      </c>
      <c r="L6" s="113" t="s">
        <v>155</v>
      </c>
      <c r="M6" s="112" t="s">
        <v>170</v>
      </c>
      <c r="N6" s="148" t="s">
        <v>166</v>
      </c>
      <c r="O6" s="122" t="s">
        <v>171</v>
      </c>
      <c r="P6" s="148" t="s">
        <v>166</v>
      </c>
      <c r="Q6" s="88"/>
    </row>
    <row r="7" spans="1:17" s="4" customFormat="1" ht="110.25" customHeight="1" x14ac:dyDescent="0.25">
      <c r="A7" s="225">
        <v>2</v>
      </c>
      <c r="B7" s="182" t="s">
        <v>136</v>
      </c>
      <c r="C7" s="169" t="s">
        <v>202</v>
      </c>
      <c r="D7" s="170" t="s">
        <v>237</v>
      </c>
      <c r="E7" s="204">
        <v>40000</v>
      </c>
      <c r="F7" s="170" t="s">
        <v>179</v>
      </c>
      <c r="G7" s="169" t="s">
        <v>154</v>
      </c>
      <c r="H7" s="171" t="s">
        <v>218</v>
      </c>
      <c r="I7" s="168" t="s">
        <v>72</v>
      </c>
      <c r="J7" s="127" t="s">
        <v>82</v>
      </c>
      <c r="K7" s="156" t="s">
        <v>159</v>
      </c>
      <c r="L7" s="140" t="s">
        <v>155</v>
      </c>
      <c r="M7" s="113">
        <v>956918531</v>
      </c>
      <c r="N7" s="148" t="s">
        <v>166</v>
      </c>
      <c r="O7" s="122" t="s">
        <v>172</v>
      </c>
      <c r="P7" s="148" t="s">
        <v>166</v>
      </c>
      <c r="Q7" s="88"/>
    </row>
    <row r="8" spans="1:17" s="4" customFormat="1" ht="97.5" customHeight="1" x14ac:dyDescent="0.25">
      <c r="A8" s="143">
        <v>3</v>
      </c>
      <c r="B8" s="152" t="s">
        <v>222</v>
      </c>
      <c r="C8" s="108" t="s">
        <v>219</v>
      </c>
      <c r="D8" s="109" t="s">
        <v>177</v>
      </c>
      <c r="E8" s="205">
        <v>18604</v>
      </c>
      <c r="F8" s="109" t="s">
        <v>180</v>
      </c>
      <c r="G8" s="108" t="s">
        <v>154</v>
      </c>
      <c r="H8" s="172" t="s">
        <v>220</v>
      </c>
      <c r="I8" s="159" t="s">
        <v>72</v>
      </c>
      <c r="J8" s="108" t="s">
        <v>82</v>
      </c>
      <c r="K8" s="110" t="s">
        <v>160</v>
      </c>
      <c r="L8" s="113" t="s">
        <v>155</v>
      </c>
      <c r="M8" s="113">
        <v>979185588</v>
      </c>
      <c r="N8" s="148" t="s">
        <v>166</v>
      </c>
      <c r="O8" s="122" t="s">
        <v>172</v>
      </c>
      <c r="P8" s="148" t="s">
        <v>166</v>
      </c>
      <c r="Q8" s="88"/>
    </row>
    <row r="9" spans="1:17" s="5" customFormat="1" ht="97.5" customHeight="1" x14ac:dyDescent="0.2">
      <c r="A9" s="143">
        <v>4</v>
      </c>
      <c r="B9" s="152" t="s">
        <v>222</v>
      </c>
      <c r="C9" s="108" t="s">
        <v>184</v>
      </c>
      <c r="D9" s="109" t="s">
        <v>178</v>
      </c>
      <c r="E9" s="205">
        <v>20000</v>
      </c>
      <c r="F9" s="109" t="s">
        <v>180</v>
      </c>
      <c r="G9" s="108" t="s">
        <v>154</v>
      </c>
      <c r="H9" s="172" t="s">
        <v>21</v>
      </c>
      <c r="I9" s="159" t="s">
        <v>72</v>
      </c>
      <c r="J9" s="108" t="s">
        <v>82</v>
      </c>
      <c r="K9" s="110" t="s">
        <v>160</v>
      </c>
      <c r="L9" s="113" t="s">
        <v>155</v>
      </c>
      <c r="M9" s="113">
        <v>979185588</v>
      </c>
      <c r="N9" s="148" t="s">
        <v>166</v>
      </c>
      <c r="O9" s="122" t="s">
        <v>172</v>
      </c>
      <c r="P9" s="148" t="s">
        <v>166</v>
      </c>
      <c r="Q9" s="88"/>
    </row>
    <row r="10" spans="1:17" s="5" customFormat="1" ht="99.75" customHeight="1" x14ac:dyDescent="0.2">
      <c r="A10" s="143">
        <v>5</v>
      </c>
      <c r="B10" s="108" t="s">
        <v>221</v>
      </c>
      <c r="C10" s="108" t="s">
        <v>238</v>
      </c>
      <c r="D10" s="109" t="s">
        <v>176</v>
      </c>
      <c r="E10" s="205">
        <v>10000</v>
      </c>
      <c r="F10" s="109" t="s">
        <v>175</v>
      </c>
      <c r="G10" s="108" t="s">
        <v>154</v>
      </c>
      <c r="H10" s="172" t="s">
        <v>8</v>
      </c>
      <c r="I10" s="159" t="s">
        <v>72</v>
      </c>
      <c r="J10" s="108" t="s">
        <v>82</v>
      </c>
      <c r="K10" s="110" t="s">
        <v>160</v>
      </c>
      <c r="L10" s="114" t="s">
        <v>155</v>
      </c>
      <c r="M10" s="114">
        <v>981483298</v>
      </c>
      <c r="N10" s="148" t="s">
        <v>166</v>
      </c>
      <c r="O10" s="122" t="s">
        <v>171</v>
      </c>
      <c r="P10" s="148" t="s">
        <v>166</v>
      </c>
      <c r="Q10" s="95"/>
    </row>
    <row r="11" spans="1:17" s="5" customFormat="1" ht="81" customHeight="1" thickBot="1" x14ac:dyDescent="0.25">
      <c r="A11" s="143">
        <v>6</v>
      </c>
      <c r="B11" s="183" t="s">
        <v>221</v>
      </c>
      <c r="C11" s="173" t="s">
        <v>185</v>
      </c>
      <c r="D11" s="174" t="s">
        <v>10</v>
      </c>
      <c r="E11" s="206">
        <v>28000</v>
      </c>
      <c r="F11" s="174" t="s">
        <v>181</v>
      </c>
      <c r="G11" s="173" t="s">
        <v>154</v>
      </c>
      <c r="H11" s="175" t="s">
        <v>12</v>
      </c>
      <c r="I11" s="159" t="s">
        <v>72</v>
      </c>
      <c r="J11" s="108" t="s">
        <v>85</v>
      </c>
      <c r="K11" s="110" t="s">
        <v>160</v>
      </c>
      <c r="L11" s="114" t="s">
        <v>155</v>
      </c>
      <c r="M11" s="141">
        <v>943498300</v>
      </c>
      <c r="N11" s="148" t="s">
        <v>166</v>
      </c>
      <c r="O11" s="122" t="s">
        <v>172</v>
      </c>
      <c r="P11" s="148" t="s">
        <v>166</v>
      </c>
      <c r="Q11" s="96"/>
    </row>
    <row r="12" spans="1:17" s="5" customFormat="1" ht="78" customHeight="1" x14ac:dyDescent="0.2">
      <c r="A12" s="143">
        <v>7</v>
      </c>
      <c r="B12" s="184" t="s">
        <v>221</v>
      </c>
      <c r="C12" s="127" t="s">
        <v>186</v>
      </c>
      <c r="D12" s="155" t="s">
        <v>183</v>
      </c>
      <c r="E12" s="207">
        <v>1000</v>
      </c>
      <c r="F12" s="155" t="s">
        <v>182</v>
      </c>
      <c r="G12" s="127" t="s">
        <v>154</v>
      </c>
      <c r="H12" s="127" t="s">
        <v>224</v>
      </c>
      <c r="I12" s="108" t="s">
        <v>72</v>
      </c>
      <c r="J12" s="108" t="s">
        <v>82</v>
      </c>
      <c r="K12" s="110" t="s">
        <v>160</v>
      </c>
      <c r="L12" s="114" t="s">
        <v>155</v>
      </c>
      <c r="M12" s="141">
        <v>997909435</v>
      </c>
      <c r="N12" s="148" t="s">
        <v>166</v>
      </c>
      <c r="O12" s="122" t="s">
        <v>172</v>
      </c>
      <c r="P12" s="148" t="s">
        <v>166</v>
      </c>
      <c r="Q12" s="95"/>
    </row>
    <row r="13" spans="1:17" s="5" customFormat="1" ht="78" customHeight="1" thickBot="1" x14ac:dyDescent="0.25">
      <c r="A13" s="143">
        <v>8</v>
      </c>
      <c r="B13" s="184" t="s">
        <v>221</v>
      </c>
      <c r="C13" s="173" t="s">
        <v>185</v>
      </c>
      <c r="D13" s="155" t="s">
        <v>254</v>
      </c>
      <c r="E13" s="207">
        <v>20000</v>
      </c>
      <c r="F13" s="155" t="s">
        <v>181</v>
      </c>
      <c r="G13" s="127"/>
      <c r="H13" s="127" t="s">
        <v>224</v>
      </c>
      <c r="I13" s="108"/>
      <c r="J13" s="108"/>
      <c r="K13" s="110"/>
      <c r="L13" s="114"/>
      <c r="M13" s="141"/>
      <c r="N13" s="148"/>
      <c r="O13" s="122"/>
      <c r="P13" s="148"/>
      <c r="Q13" s="95"/>
    </row>
    <row r="14" spans="1:17" s="5" customFormat="1" ht="176.25" customHeight="1" x14ac:dyDescent="0.2">
      <c r="A14" s="143">
        <v>9</v>
      </c>
      <c r="B14" s="152" t="s">
        <v>221</v>
      </c>
      <c r="C14" s="108" t="s">
        <v>192</v>
      </c>
      <c r="D14" s="109" t="s">
        <v>98</v>
      </c>
      <c r="E14" s="205">
        <v>20000</v>
      </c>
      <c r="F14" s="109" t="s">
        <v>187</v>
      </c>
      <c r="G14" s="108" t="s">
        <v>154</v>
      </c>
      <c r="H14" s="108" t="s">
        <v>224</v>
      </c>
      <c r="I14" s="108" t="s">
        <v>72</v>
      </c>
      <c r="J14" s="108" t="s">
        <v>82</v>
      </c>
      <c r="K14" s="110" t="s">
        <v>160</v>
      </c>
      <c r="L14" s="114" t="s">
        <v>155</v>
      </c>
      <c r="M14" s="141">
        <v>981560054</v>
      </c>
      <c r="N14" s="148" t="s">
        <v>166</v>
      </c>
      <c r="O14" s="122" t="s">
        <v>171</v>
      </c>
      <c r="P14" s="148" t="s">
        <v>166</v>
      </c>
      <c r="Q14" s="95"/>
    </row>
    <row r="15" spans="1:17" s="5" customFormat="1" ht="109.5" customHeight="1" thickBot="1" x14ac:dyDescent="0.25">
      <c r="A15" s="180">
        <v>10</v>
      </c>
      <c r="B15" s="108" t="s">
        <v>221</v>
      </c>
      <c r="C15" s="108" t="s">
        <v>190</v>
      </c>
      <c r="D15" s="158" t="s">
        <v>256</v>
      </c>
      <c r="E15" s="205">
        <v>19967</v>
      </c>
      <c r="F15" s="158" t="s">
        <v>191</v>
      </c>
      <c r="G15" s="108"/>
      <c r="H15" s="108" t="s">
        <v>224</v>
      </c>
      <c r="I15" s="108"/>
      <c r="J15" s="108"/>
      <c r="K15" s="110"/>
      <c r="L15" s="114"/>
      <c r="M15" s="141"/>
      <c r="N15" s="148"/>
      <c r="O15" s="122"/>
      <c r="P15" s="148"/>
      <c r="Q15" s="95"/>
    </row>
    <row r="16" spans="1:17" s="5" customFormat="1" ht="132.75" customHeight="1" thickBot="1" x14ac:dyDescent="0.25">
      <c r="A16" s="180">
        <v>11</v>
      </c>
      <c r="B16" s="108" t="s">
        <v>221</v>
      </c>
      <c r="C16" s="141" t="s">
        <v>193</v>
      </c>
      <c r="D16" s="160" t="s">
        <v>93</v>
      </c>
      <c r="E16" s="208">
        <v>20000</v>
      </c>
      <c r="F16" s="160" t="s">
        <v>194</v>
      </c>
      <c r="G16" s="159"/>
      <c r="H16" s="108" t="s">
        <v>12</v>
      </c>
      <c r="I16" s="108"/>
      <c r="J16" s="108"/>
      <c r="K16" s="110"/>
      <c r="L16" s="114"/>
      <c r="M16" s="141"/>
      <c r="N16" s="148"/>
      <c r="O16" s="122"/>
      <c r="P16" s="148"/>
      <c r="Q16" s="95"/>
    </row>
    <row r="17" spans="1:17" s="5" customFormat="1" ht="120.75" customHeight="1" thickBot="1" x14ac:dyDescent="0.25">
      <c r="A17" s="180">
        <v>12</v>
      </c>
      <c r="B17" s="108" t="s">
        <v>223</v>
      </c>
      <c r="C17" s="108" t="s">
        <v>198</v>
      </c>
      <c r="D17" s="161" t="s">
        <v>188</v>
      </c>
      <c r="E17" s="209">
        <v>4565</v>
      </c>
      <c r="F17" s="157" t="s">
        <v>189</v>
      </c>
      <c r="G17" s="108" t="s">
        <v>154</v>
      </c>
      <c r="H17" s="165" t="s">
        <v>195</v>
      </c>
      <c r="I17" s="108" t="s">
        <v>173</v>
      </c>
      <c r="J17" s="108" t="s">
        <v>174</v>
      </c>
      <c r="K17" s="110" t="s">
        <v>159</v>
      </c>
      <c r="L17" s="114" t="s">
        <v>155</v>
      </c>
      <c r="M17" s="141">
        <v>992857573</v>
      </c>
      <c r="N17" s="148" t="s">
        <v>166</v>
      </c>
      <c r="O17" s="122"/>
      <c r="P17" s="148" t="s">
        <v>166</v>
      </c>
      <c r="Q17" s="95"/>
    </row>
    <row r="18" spans="1:17" s="5" customFormat="1" ht="94.5" customHeight="1" thickBot="1" x14ac:dyDescent="0.25">
      <c r="A18" s="226">
        <v>13</v>
      </c>
      <c r="B18" s="181" t="s">
        <v>223</v>
      </c>
      <c r="C18" s="167" t="s">
        <v>199</v>
      </c>
      <c r="D18" s="163" t="s">
        <v>197</v>
      </c>
      <c r="E18" s="210">
        <v>5700</v>
      </c>
      <c r="F18" s="164" t="s">
        <v>196</v>
      </c>
      <c r="G18" s="176"/>
      <c r="H18" s="166" t="s">
        <v>195</v>
      </c>
      <c r="I18" s="162"/>
      <c r="J18" s="102"/>
      <c r="K18" s="102"/>
      <c r="L18" s="102"/>
      <c r="M18" s="102"/>
      <c r="N18" s="102"/>
      <c r="O18" s="102"/>
      <c r="P18" s="102"/>
      <c r="Q18" s="96"/>
    </row>
    <row r="19" spans="1:17" s="5" customFormat="1" ht="117.75" customHeight="1" thickBot="1" x14ac:dyDescent="0.25">
      <c r="A19" s="227">
        <v>14</v>
      </c>
      <c r="B19" s="185" t="s">
        <v>138</v>
      </c>
      <c r="C19" s="186" t="s">
        <v>225</v>
      </c>
      <c r="D19" s="187" t="s">
        <v>200</v>
      </c>
      <c r="E19" s="211">
        <v>20000</v>
      </c>
      <c r="F19" s="188" t="s">
        <v>201</v>
      </c>
      <c r="G19" s="86"/>
      <c r="H19" s="189" t="s">
        <v>21</v>
      </c>
      <c r="I19" s="86"/>
      <c r="J19" s="86"/>
      <c r="K19" s="86"/>
      <c r="L19" s="86"/>
      <c r="M19" s="190"/>
      <c r="N19" s="191"/>
      <c r="O19" s="191"/>
      <c r="P19" s="191"/>
      <c r="Q19" s="96"/>
    </row>
    <row r="20" spans="1:17" s="192" customFormat="1" ht="108.75" customHeight="1" thickBot="1" x14ac:dyDescent="0.25">
      <c r="A20" s="228">
        <v>15</v>
      </c>
      <c r="B20" s="196" t="s">
        <v>239</v>
      </c>
      <c r="C20" s="197" t="s">
        <v>240</v>
      </c>
      <c r="D20" s="120" t="s">
        <v>241</v>
      </c>
      <c r="E20" s="212">
        <v>30000</v>
      </c>
      <c r="F20" s="198" t="s">
        <v>242</v>
      </c>
      <c r="H20" s="108" t="s">
        <v>243</v>
      </c>
      <c r="M20" s="193"/>
      <c r="N20" s="194"/>
      <c r="O20" s="194"/>
      <c r="P20" s="194"/>
      <c r="Q20" s="195"/>
    </row>
    <row r="21" spans="1:17" s="5" customFormat="1" ht="39.75" customHeight="1" x14ac:dyDescent="0.25">
      <c r="A21" s="240"/>
      <c r="B21" s="241"/>
      <c r="C21" s="241"/>
      <c r="D21" s="242"/>
      <c r="E21" s="217"/>
      <c r="F21" s="116"/>
      <c r="G21" s="116"/>
      <c r="H21" s="116"/>
      <c r="I21" s="116"/>
      <c r="J21" s="116"/>
      <c r="K21" s="116"/>
      <c r="L21" s="116"/>
      <c r="M21" s="145"/>
      <c r="N21" s="150"/>
      <c r="O21" s="151"/>
      <c r="P21" s="151"/>
    </row>
    <row r="22" spans="1:17" s="5" customFormat="1" ht="77.25" customHeight="1" thickBot="1" x14ac:dyDescent="0.25">
      <c r="A22" s="237" t="s">
        <v>250</v>
      </c>
      <c r="B22" s="238"/>
      <c r="C22" s="238"/>
      <c r="D22" s="238"/>
      <c r="E22" s="238"/>
      <c r="F22" s="238"/>
      <c r="G22" s="238"/>
      <c r="H22" s="238"/>
      <c r="I22" s="238"/>
      <c r="J22" s="238"/>
      <c r="K22" s="238"/>
      <c r="L22" s="239"/>
      <c r="M22" s="111"/>
      <c r="N22" s="136"/>
      <c r="O22" s="91"/>
      <c r="P22" s="91"/>
      <c r="Q22" s="90"/>
    </row>
    <row r="23" spans="1:17" s="5" customFormat="1" ht="105.75" customHeight="1" thickBot="1" x14ac:dyDescent="0.25">
      <c r="A23" s="107">
        <v>16</v>
      </c>
      <c r="B23" s="107" t="s">
        <v>221</v>
      </c>
      <c r="C23" s="177" t="s">
        <v>204</v>
      </c>
      <c r="D23" s="163" t="s">
        <v>227</v>
      </c>
      <c r="E23" s="213">
        <v>500</v>
      </c>
      <c r="F23" s="120" t="s">
        <v>205</v>
      </c>
      <c r="G23" s="119" t="s">
        <v>154</v>
      </c>
      <c r="H23" s="119" t="s">
        <v>224</v>
      </c>
      <c r="I23" s="119" t="s">
        <v>72</v>
      </c>
      <c r="J23" s="119" t="s">
        <v>82</v>
      </c>
      <c r="K23" s="121" t="s">
        <v>161</v>
      </c>
      <c r="L23" s="113" t="s">
        <v>155</v>
      </c>
      <c r="M23" s="142">
        <v>959735632</v>
      </c>
      <c r="N23" s="148" t="s">
        <v>166</v>
      </c>
      <c r="O23" s="122" t="s">
        <v>172</v>
      </c>
      <c r="P23" s="148" t="s">
        <v>166</v>
      </c>
      <c r="Q23" s="97"/>
    </row>
    <row r="24" spans="1:17" s="5" customFormat="1" ht="77.25" customHeight="1" x14ac:dyDescent="0.2">
      <c r="A24" s="107">
        <v>17</v>
      </c>
      <c r="B24" s="107" t="s">
        <v>221</v>
      </c>
      <c r="C24" s="119" t="s">
        <v>228</v>
      </c>
      <c r="D24" s="129" t="s">
        <v>229</v>
      </c>
      <c r="E24" s="214">
        <v>7000</v>
      </c>
      <c r="F24" s="109" t="s">
        <v>208</v>
      </c>
      <c r="G24" s="119" t="s">
        <v>154</v>
      </c>
      <c r="H24" s="119" t="s">
        <v>224</v>
      </c>
      <c r="I24" s="119" t="s">
        <v>72</v>
      </c>
      <c r="J24" s="119" t="s">
        <v>82</v>
      </c>
      <c r="K24" s="121" t="s">
        <v>161</v>
      </c>
      <c r="L24" s="113" t="s">
        <v>155</v>
      </c>
      <c r="M24" s="142">
        <v>999053131</v>
      </c>
      <c r="N24" s="148" t="s">
        <v>166</v>
      </c>
      <c r="O24" s="122" t="s">
        <v>171</v>
      </c>
      <c r="P24" s="148" t="s">
        <v>166</v>
      </c>
      <c r="Q24" s="97"/>
    </row>
    <row r="25" spans="1:17" s="5" customFormat="1" ht="145.5" customHeight="1" x14ac:dyDescent="0.2">
      <c r="A25" s="107">
        <v>18</v>
      </c>
      <c r="B25" s="107" t="s">
        <v>221</v>
      </c>
      <c r="C25" s="119" t="s">
        <v>204</v>
      </c>
      <c r="D25" s="120" t="s">
        <v>232</v>
      </c>
      <c r="E25" s="214">
        <v>1856</v>
      </c>
      <c r="F25" s="120" t="s">
        <v>209</v>
      </c>
      <c r="G25" s="119" t="s">
        <v>154</v>
      </c>
      <c r="H25" s="119" t="s">
        <v>12</v>
      </c>
      <c r="I25" s="119" t="s">
        <v>72</v>
      </c>
      <c r="J25" s="119" t="s">
        <v>82</v>
      </c>
      <c r="K25" s="121" t="s">
        <v>161</v>
      </c>
      <c r="L25" s="113" t="s">
        <v>155</v>
      </c>
      <c r="M25" s="142">
        <v>999053131</v>
      </c>
      <c r="N25" s="148" t="s">
        <v>166</v>
      </c>
      <c r="O25" s="122" t="s">
        <v>171</v>
      </c>
      <c r="P25" s="148" t="s">
        <v>166</v>
      </c>
      <c r="Q25" s="97"/>
    </row>
    <row r="26" spans="1:17" s="5" customFormat="1" ht="77.25" customHeight="1" x14ac:dyDescent="0.2">
      <c r="A26" s="134">
        <v>19</v>
      </c>
      <c r="B26" s="107" t="s">
        <v>221</v>
      </c>
      <c r="C26" s="119" t="s">
        <v>228</v>
      </c>
      <c r="D26" s="120" t="s">
        <v>31</v>
      </c>
      <c r="E26" s="214">
        <v>6300</v>
      </c>
      <c r="F26" s="120" t="s">
        <v>210</v>
      </c>
      <c r="G26" s="119" t="s">
        <v>154</v>
      </c>
      <c r="H26" s="119" t="s">
        <v>12</v>
      </c>
      <c r="I26" s="119" t="s">
        <v>72</v>
      </c>
      <c r="J26" s="119" t="s">
        <v>82</v>
      </c>
      <c r="K26" s="121" t="s">
        <v>161</v>
      </c>
      <c r="L26" s="113" t="s">
        <v>155</v>
      </c>
      <c r="M26" s="142">
        <v>940138465</v>
      </c>
      <c r="N26" s="148" t="s">
        <v>166</v>
      </c>
      <c r="O26" s="122" t="s">
        <v>171</v>
      </c>
      <c r="P26" s="148" t="s">
        <v>166</v>
      </c>
      <c r="Q26" s="97"/>
    </row>
    <row r="27" spans="1:17" s="5" customFormat="1" ht="112.5" customHeight="1" x14ac:dyDescent="0.2">
      <c r="A27" s="134">
        <v>20</v>
      </c>
      <c r="B27" s="107" t="s">
        <v>221</v>
      </c>
      <c r="C27" s="108" t="s">
        <v>206</v>
      </c>
      <c r="D27" s="109" t="s">
        <v>212</v>
      </c>
      <c r="E27" s="214">
        <v>4932</v>
      </c>
      <c r="F27" s="115" t="s">
        <v>211</v>
      </c>
      <c r="G27" s="123" t="s">
        <v>154</v>
      </c>
      <c r="H27" s="119" t="s">
        <v>224</v>
      </c>
      <c r="I27" s="119" t="s">
        <v>72</v>
      </c>
      <c r="J27" s="119" t="s">
        <v>82</v>
      </c>
      <c r="K27" s="121" t="s">
        <v>160</v>
      </c>
      <c r="L27" s="113" t="s">
        <v>155</v>
      </c>
      <c r="M27" s="142"/>
      <c r="N27" s="148" t="s">
        <v>166</v>
      </c>
      <c r="O27" s="122" t="s">
        <v>172</v>
      </c>
      <c r="P27" s="148" t="s">
        <v>166</v>
      </c>
      <c r="Q27" s="97"/>
    </row>
    <row r="28" spans="1:17" s="5" customFormat="1" ht="108" customHeight="1" x14ac:dyDescent="0.2">
      <c r="A28" s="134">
        <v>21</v>
      </c>
      <c r="B28" s="107" t="s">
        <v>221</v>
      </c>
      <c r="C28" s="119" t="s">
        <v>207</v>
      </c>
      <c r="D28" s="120" t="s">
        <v>215</v>
      </c>
      <c r="E28" s="214">
        <v>11000</v>
      </c>
      <c r="F28" s="120" t="s">
        <v>213</v>
      </c>
      <c r="G28" s="123" t="s">
        <v>154</v>
      </c>
      <c r="H28" s="119" t="s">
        <v>224</v>
      </c>
      <c r="I28" s="119" t="s">
        <v>72</v>
      </c>
      <c r="J28" s="119" t="s">
        <v>82</v>
      </c>
      <c r="K28" s="121" t="s">
        <v>160</v>
      </c>
      <c r="L28" s="113" t="s">
        <v>155</v>
      </c>
      <c r="M28" s="142">
        <v>998099067</v>
      </c>
      <c r="N28" s="148" t="s">
        <v>166</v>
      </c>
      <c r="O28" s="122" t="s">
        <v>172</v>
      </c>
      <c r="P28" s="148" t="s">
        <v>166</v>
      </c>
      <c r="Q28" s="97"/>
    </row>
    <row r="29" spans="1:17" s="5" customFormat="1" ht="102.75" customHeight="1" x14ac:dyDescent="0.2">
      <c r="A29" s="136">
        <v>22</v>
      </c>
      <c r="B29" s="107" t="s">
        <v>138</v>
      </c>
      <c r="C29" s="119" t="s">
        <v>244</v>
      </c>
      <c r="D29" s="120" t="s">
        <v>22</v>
      </c>
      <c r="E29" s="214">
        <v>24440</v>
      </c>
      <c r="F29" s="120" t="s">
        <v>214</v>
      </c>
      <c r="G29" s="119" t="s">
        <v>154</v>
      </c>
      <c r="H29" s="119" t="s">
        <v>230</v>
      </c>
      <c r="I29" s="119" t="s">
        <v>72</v>
      </c>
      <c r="J29" s="119" t="s">
        <v>82</v>
      </c>
      <c r="K29" s="121" t="s">
        <v>158</v>
      </c>
      <c r="L29" s="106"/>
      <c r="M29" s="106">
        <v>997960495</v>
      </c>
      <c r="N29" s="124" t="s">
        <v>164</v>
      </c>
      <c r="O29" s="122" t="s">
        <v>172</v>
      </c>
      <c r="P29" s="148" t="s">
        <v>166</v>
      </c>
      <c r="Q29" s="98"/>
    </row>
    <row r="30" spans="1:17" s="5" customFormat="1" ht="193.5" customHeight="1" x14ac:dyDescent="0.2">
      <c r="A30" s="199">
        <v>23</v>
      </c>
      <c r="B30" s="136" t="s">
        <v>221</v>
      </c>
      <c r="C30" s="119" t="s">
        <v>245</v>
      </c>
      <c r="D30" s="115" t="s">
        <v>246</v>
      </c>
      <c r="E30" s="214">
        <v>19776</v>
      </c>
      <c r="F30" s="120" t="s">
        <v>247</v>
      </c>
      <c r="G30" s="119"/>
      <c r="H30" s="119" t="s">
        <v>224</v>
      </c>
      <c r="I30" s="200"/>
      <c r="J30" s="200"/>
      <c r="K30" s="201"/>
      <c r="L30" s="202"/>
      <c r="M30" s="106"/>
      <c r="N30" s="124"/>
      <c r="O30" s="122"/>
      <c r="P30" s="148"/>
      <c r="Q30" s="98"/>
    </row>
    <row r="31" spans="1:17" s="5" customFormat="1" ht="7.5" customHeight="1" x14ac:dyDescent="0.25">
      <c r="A31" s="240"/>
      <c r="B31" s="241"/>
      <c r="C31" s="241"/>
      <c r="D31" s="242"/>
      <c r="E31" s="217"/>
      <c r="F31" s="125"/>
      <c r="G31" s="125"/>
      <c r="H31" s="125"/>
      <c r="I31" s="125"/>
      <c r="J31" s="125"/>
      <c r="K31" s="125"/>
      <c r="L31" s="125"/>
      <c r="M31" s="118"/>
      <c r="N31" s="117"/>
      <c r="O31" s="102"/>
      <c r="P31" s="102"/>
      <c r="Q31" s="86"/>
    </row>
    <row r="32" spans="1:17" s="87" customFormat="1" ht="57.75" customHeight="1" x14ac:dyDescent="0.25">
      <c r="A32" s="236" t="s">
        <v>251</v>
      </c>
      <c r="B32" s="236"/>
      <c r="C32" s="236"/>
      <c r="D32" s="236"/>
      <c r="E32" s="236"/>
      <c r="F32" s="236"/>
      <c r="G32" s="236"/>
      <c r="H32" s="236"/>
      <c r="I32" s="236"/>
      <c r="J32" s="236"/>
      <c r="K32" s="236"/>
      <c r="L32" s="236"/>
      <c r="M32" s="143"/>
      <c r="N32" s="137"/>
      <c r="O32" s="92"/>
      <c r="P32" s="92"/>
      <c r="Q32" s="101"/>
    </row>
    <row r="33" spans="1:17" s="5" customFormat="1" ht="84" customHeight="1" x14ac:dyDescent="0.2">
      <c r="A33" s="126">
        <v>24</v>
      </c>
      <c r="B33" s="126" t="s">
        <v>143</v>
      </c>
      <c r="C33" s="127" t="s">
        <v>231</v>
      </c>
      <c r="D33" s="129" t="s">
        <v>233</v>
      </c>
      <c r="E33" s="215">
        <v>100000</v>
      </c>
      <c r="F33" s="129" t="s">
        <v>203</v>
      </c>
      <c r="G33" s="128" t="s">
        <v>154</v>
      </c>
      <c r="H33" s="128" t="s">
        <v>236</v>
      </c>
      <c r="I33" s="128" t="s">
        <v>73</v>
      </c>
      <c r="J33" s="128" t="s">
        <v>89</v>
      </c>
      <c r="K33" s="130" t="s">
        <v>52</v>
      </c>
      <c r="L33" s="113" t="s">
        <v>155</v>
      </c>
      <c r="M33" s="142">
        <v>944908425</v>
      </c>
      <c r="N33" s="148" t="s">
        <v>166</v>
      </c>
      <c r="O33" s="85"/>
      <c r="P33" s="85"/>
      <c r="Q33" s="97"/>
    </row>
    <row r="34" spans="1:17" s="5" customFormat="1" ht="162" customHeight="1" x14ac:dyDescent="0.2">
      <c r="A34" s="107">
        <v>25</v>
      </c>
      <c r="B34" s="107" t="s">
        <v>143</v>
      </c>
      <c r="C34" s="108" t="s">
        <v>54</v>
      </c>
      <c r="D34" s="115" t="s">
        <v>234</v>
      </c>
      <c r="E34" s="214">
        <v>100000</v>
      </c>
      <c r="F34" s="120" t="s">
        <v>216</v>
      </c>
      <c r="G34" s="119" t="s">
        <v>154</v>
      </c>
      <c r="H34" s="119" t="s">
        <v>236</v>
      </c>
      <c r="I34" s="119" t="s">
        <v>73</v>
      </c>
      <c r="J34" s="119" t="s">
        <v>88</v>
      </c>
      <c r="K34" s="121" t="s">
        <v>78</v>
      </c>
      <c r="L34" s="113" t="s">
        <v>155</v>
      </c>
      <c r="M34" s="142">
        <v>996731862</v>
      </c>
      <c r="N34" s="148" t="s">
        <v>166</v>
      </c>
      <c r="O34" s="3"/>
      <c r="P34" s="3"/>
      <c r="Q34" s="99"/>
    </row>
    <row r="35" spans="1:17" s="5" customFormat="1" ht="115.5" customHeight="1" x14ac:dyDescent="0.2">
      <c r="A35" s="126">
        <v>26</v>
      </c>
      <c r="B35" s="107" t="s">
        <v>143</v>
      </c>
      <c r="C35" s="108" t="s">
        <v>54</v>
      </c>
      <c r="D35" s="115" t="s">
        <v>252</v>
      </c>
      <c r="E35" s="214">
        <v>100000</v>
      </c>
      <c r="F35" s="120" t="s">
        <v>217</v>
      </c>
      <c r="G35" s="119" t="s">
        <v>154</v>
      </c>
      <c r="H35" s="119" t="s">
        <v>236</v>
      </c>
      <c r="I35" s="119" t="s">
        <v>73</v>
      </c>
      <c r="J35" s="119" t="s">
        <v>82</v>
      </c>
      <c r="K35" s="121" t="s">
        <v>75</v>
      </c>
      <c r="L35" s="113" t="s">
        <v>155</v>
      </c>
      <c r="M35" s="144">
        <v>993581031</v>
      </c>
      <c r="N35" s="148" t="s">
        <v>166</v>
      </c>
      <c r="O35" s="85"/>
      <c r="P35" s="85"/>
      <c r="Q35" s="97"/>
    </row>
    <row r="36" spans="1:17" s="5" customFormat="1" ht="94.5" customHeight="1" x14ac:dyDescent="0.2">
      <c r="A36" s="107">
        <v>27</v>
      </c>
      <c r="B36" s="107" t="s">
        <v>143</v>
      </c>
      <c r="C36" s="108" t="s">
        <v>53</v>
      </c>
      <c r="D36" s="120" t="s">
        <v>113</v>
      </c>
      <c r="E36" s="214">
        <v>100000</v>
      </c>
      <c r="F36" s="129" t="s">
        <v>203</v>
      </c>
      <c r="G36" s="119" t="s">
        <v>154</v>
      </c>
      <c r="H36" s="119" t="s">
        <v>224</v>
      </c>
      <c r="I36" s="119" t="s">
        <v>73</v>
      </c>
      <c r="J36" s="119" t="s">
        <v>89</v>
      </c>
      <c r="K36" s="121" t="s">
        <v>52</v>
      </c>
      <c r="L36" s="113" t="s">
        <v>155</v>
      </c>
      <c r="M36" s="142">
        <v>944908425</v>
      </c>
      <c r="N36" s="148" t="s">
        <v>166</v>
      </c>
      <c r="O36" s="85"/>
      <c r="P36" s="85"/>
      <c r="Q36" s="97"/>
    </row>
    <row r="37" spans="1:17" s="5" customFormat="1" ht="78" customHeight="1" x14ac:dyDescent="0.2">
      <c r="A37" s="126">
        <v>28</v>
      </c>
      <c r="B37" s="107" t="s">
        <v>143</v>
      </c>
      <c r="C37" s="108" t="s">
        <v>54</v>
      </c>
      <c r="D37" s="120" t="s">
        <v>163</v>
      </c>
      <c r="E37" s="214">
        <v>100000</v>
      </c>
      <c r="F37" s="120" t="s">
        <v>216</v>
      </c>
      <c r="G37" s="119" t="s">
        <v>154</v>
      </c>
      <c r="H37" s="119" t="s">
        <v>236</v>
      </c>
      <c r="I37" s="119" t="s">
        <v>73</v>
      </c>
      <c r="J37" s="119" t="s">
        <v>82</v>
      </c>
      <c r="K37" s="121" t="s">
        <v>78</v>
      </c>
      <c r="L37" s="113" t="s">
        <v>155</v>
      </c>
      <c r="M37" s="142">
        <v>996731862</v>
      </c>
      <c r="N37" s="148" t="s">
        <v>166</v>
      </c>
      <c r="O37" s="85"/>
      <c r="P37" s="85"/>
      <c r="Q37" s="97"/>
    </row>
    <row r="38" spans="1:17" s="5" customFormat="1" ht="99.75" x14ac:dyDescent="0.2">
      <c r="A38" s="107">
        <v>29</v>
      </c>
      <c r="B38" s="107" t="s">
        <v>143</v>
      </c>
      <c r="C38" s="108" t="s">
        <v>54</v>
      </c>
      <c r="D38" s="115" t="s">
        <v>235</v>
      </c>
      <c r="E38" s="214">
        <v>100000</v>
      </c>
      <c r="F38" s="120" t="s">
        <v>217</v>
      </c>
      <c r="G38" s="119" t="s">
        <v>154</v>
      </c>
      <c r="H38" s="119" t="s">
        <v>236</v>
      </c>
      <c r="I38" s="119" t="s">
        <v>73</v>
      </c>
      <c r="J38" s="119" t="s">
        <v>88</v>
      </c>
      <c r="K38" s="121" t="s">
        <v>75</v>
      </c>
      <c r="L38" s="113" t="s">
        <v>155</v>
      </c>
      <c r="M38" s="144">
        <v>993581031</v>
      </c>
      <c r="N38" s="148" t="s">
        <v>166</v>
      </c>
      <c r="O38" s="85"/>
      <c r="P38" s="85"/>
      <c r="Q38" s="97"/>
    </row>
    <row r="39" spans="1:17" s="5" customFormat="1" ht="48" customHeight="1" x14ac:dyDescent="0.25">
      <c r="A39" s="229"/>
      <c r="B39" s="230"/>
      <c r="C39" s="230"/>
      <c r="D39" s="231"/>
      <c r="E39" s="218"/>
      <c r="F39" s="116"/>
      <c r="G39" s="116"/>
      <c r="H39" s="116"/>
      <c r="I39" s="116"/>
      <c r="J39" s="116"/>
      <c r="K39" s="116"/>
      <c r="L39" s="116"/>
      <c r="M39" s="145"/>
      <c r="N39" s="117"/>
      <c r="O39" s="102"/>
      <c r="P39" s="102"/>
    </row>
    <row r="40" spans="1:17" s="83" customFormat="1" ht="68.45" customHeight="1" x14ac:dyDescent="0.2">
      <c r="A40" s="5"/>
      <c r="B40" s="5"/>
      <c r="C40" s="5"/>
      <c r="D40" s="5"/>
      <c r="F40" s="5"/>
      <c r="G40" s="5"/>
      <c r="H40" s="5"/>
      <c r="I40" s="5"/>
      <c r="J40" s="5"/>
      <c r="K40" s="5"/>
      <c r="L40" s="5"/>
      <c r="M40" s="105"/>
      <c r="N40" s="102"/>
      <c r="O40" s="102"/>
      <c r="P40" s="102"/>
      <c r="Q40" s="5"/>
    </row>
    <row r="41" spans="1:17" s="5" customFormat="1" ht="79.5" customHeight="1" x14ac:dyDescent="0.2">
      <c r="A41" s="224"/>
      <c r="B41" s="224"/>
      <c r="C41" s="224"/>
      <c r="D41" s="224"/>
      <c r="E41" s="224"/>
      <c r="F41" s="224"/>
      <c r="G41" s="83"/>
      <c r="H41" s="83"/>
      <c r="I41" s="83"/>
      <c r="J41" s="83"/>
      <c r="K41" s="83"/>
      <c r="L41" s="83"/>
      <c r="M41" s="146"/>
      <c r="N41" s="103"/>
      <c r="O41" s="103"/>
      <c r="P41" s="103"/>
      <c r="Q41" s="83"/>
    </row>
    <row r="42" spans="1:17" s="5" customFormat="1" ht="79.5" customHeight="1" x14ac:dyDescent="0.2">
      <c r="A42" s="224"/>
      <c r="B42" s="224"/>
      <c r="C42" s="224"/>
      <c r="D42" s="224"/>
      <c r="E42" s="224"/>
      <c r="F42" s="224"/>
      <c r="G42" s="83"/>
      <c r="H42" s="83"/>
      <c r="I42" s="83"/>
      <c r="J42" s="83"/>
      <c r="K42" s="83"/>
      <c r="L42" s="83"/>
      <c r="M42" s="146"/>
      <c r="N42" s="103"/>
      <c r="O42" s="103"/>
      <c r="P42" s="103"/>
      <c r="Q42" s="83"/>
    </row>
    <row r="43" spans="1:17" s="5" customFormat="1" ht="79.5" customHeight="1" x14ac:dyDescent="0.2">
      <c r="A43" s="83"/>
      <c r="B43" s="83"/>
      <c r="C43" s="83"/>
      <c r="D43" s="83"/>
      <c r="E43" s="219"/>
      <c r="F43" s="83"/>
      <c r="G43" s="83"/>
      <c r="H43" s="83"/>
      <c r="I43" s="83"/>
      <c r="J43" s="83"/>
      <c r="K43" s="83"/>
      <c r="L43" s="83"/>
      <c r="M43" s="146"/>
      <c r="N43" s="103"/>
      <c r="O43" s="103"/>
      <c r="P43" s="103"/>
      <c r="Q43" s="83"/>
    </row>
    <row r="44" spans="1:17" s="5" customFormat="1" ht="79.5" customHeight="1" x14ac:dyDescent="0.2">
      <c r="A44" s="83"/>
      <c r="B44" s="83"/>
      <c r="C44" s="83"/>
      <c r="D44" s="83"/>
      <c r="E44" s="220"/>
      <c r="F44" s="83"/>
      <c r="G44" s="83"/>
      <c r="H44" s="83"/>
      <c r="I44" s="83"/>
      <c r="J44" s="83"/>
      <c r="K44" s="83"/>
      <c r="L44" s="83"/>
      <c r="M44" s="146"/>
      <c r="N44" s="103"/>
      <c r="O44" s="103"/>
      <c r="P44" s="103"/>
      <c r="Q44" s="83"/>
    </row>
    <row r="45" spans="1:17" s="5" customFormat="1" ht="79.5" customHeight="1" x14ac:dyDescent="0.2">
      <c r="A45" s="83"/>
      <c r="B45" s="83"/>
      <c r="C45" s="83"/>
      <c r="D45" s="83"/>
      <c r="E45" s="220"/>
      <c r="F45" s="83"/>
      <c r="G45" s="83"/>
      <c r="H45" s="83"/>
      <c r="I45" s="83"/>
      <c r="J45" s="83"/>
      <c r="K45" s="83"/>
      <c r="L45" s="83"/>
      <c r="M45" s="146"/>
      <c r="N45" s="103"/>
      <c r="O45" s="103"/>
      <c r="P45" s="103"/>
      <c r="Q45" s="83"/>
    </row>
    <row r="46" spans="1:17" s="5" customFormat="1" ht="79.5" customHeight="1" x14ac:dyDescent="0.2">
      <c r="A46" s="83"/>
      <c r="B46" s="83"/>
      <c r="C46" s="83"/>
      <c r="D46" s="83"/>
      <c r="E46" s="220"/>
      <c r="F46" s="83"/>
      <c r="G46" s="83"/>
      <c r="H46" s="83"/>
      <c r="I46" s="83"/>
      <c r="J46" s="83"/>
      <c r="K46" s="83"/>
      <c r="L46" s="83"/>
      <c r="M46" s="146"/>
      <c r="N46" s="103"/>
      <c r="O46" s="103"/>
      <c r="P46" s="103"/>
      <c r="Q46" s="83"/>
    </row>
    <row r="47" spans="1:17" s="5" customFormat="1" ht="40.5" customHeight="1" x14ac:dyDescent="0.3">
      <c r="A47" s="243"/>
      <c r="B47" s="243"/>
      <c r="C47" s="243"/>
      <c r="D47" s="243"/>
      <c r="E47" s="243"/>
      <c r="F47" s="243"/>
      <c r="G47" s="243"/>
      <c r="H47" s="243"/>
      <c r="I47" s="243"/>
      <c r="J47" s="243"/>
      <c r="K47" s="83"/>
      <c r="L47" s="83"/>
      <c r="M47" s="146"/>
      <c r="N47" s="103"/>
      <c r="O47" s="103"/>
      <c r="P47" s="103"/>
      <c r="Q47" s="83"/>
    </row>
    <row r="48" spans="1:17" s="5" customFormat="1" ht="49.5" customHeight="1" x14ac:dyDescent="0.2">
      <c r="A48" s="89"/>
      <c r="B48" s="89"/>
      <c r="C48" s="89"/>
      <c r="D48" s="221"/>
      <c r="E48" s="222"/>
      <c r="F48" s="89"/>
      <c r="G48" s="89"/>
      <c r="H48" s="89"/>
      <c r="I48" s="89"/>
      <c r="J48" s="89"/>
      <c r="K48" s="83"/>
      <c r="L48" s="83"/>
      <c r="M48" s="146"/>
      <c r="N48" s="103"/>
      <c r="O48" s="103"/>
      <c r="P48" s="103"/>
      <c r="Q48" s="83"/>
    </row>
    <row r="49" spans="2:17" s="5" customFormat="1" ht="48" customHeight="1" x14ac:dyDescent="0.2">
      <c r="D49" s="246"/>
      <c r="E49" s="246"/>
      <c r="F49" s="223"/>
      <c r="M49" s="105"/>
      <c r="N49" s="102"/>
      <c r="O49" s="102"/>
      <c r="P49" s="102"/>
    </row>
    <row r="50" spans="2:17" s="83" customFormat="1" ht="39.75" customHeight="1" x14ac:dyDescent="0.25">
      <c r="B50" s="5"/>
      <c r="C50" s="5"/>
      <c r="D50" s="244"/>
      <c r="E50" s="244"/>
      <c r="F50" s="131"/>
      <c r="G50" s="5"/>
      <c r="H50" s="5"/>
      <c r="I50" s="5"/>
      <c r="J50" s="5"/>
      <c r="K50" s="5"/>
      <c r="L50" s="5"/>
      <c r="M50" s="105"/>
      <c r="N50" s="102"/>
      <c r="O50" s="102"/>
      <c r="P50" s="102"/>
      <c r="Q50" s="5"/>
    </row>
    <row r="51" spans="2:17" ht="54" customHeight="1" x14ac:dyDescent="0.25">
      <c r="D51" s="245"/>
      <c r="E51" s="245"/>
      <c r="F51" s="132"/>
    </row>
    <row r="52" spans="2:17" ht="72" customHeight="1" x14ac:dyDescent="0.25">
      <c r="D52" s="245"/>
      <c r="E52" s="245"/>
      <c r="F52" s="132"/>
    </row>
    <row r="53" spans="2:17" ht="36" customHeight="1" x14ac:dyDescent="0.25">
      <c r="D53" s="245"/>
      <c r="E53" s="245"/>
      <c r="F53" s="132"/>
    </row>
    <row r="54" spans="2:17" ht="51" customHeight="1" x14ac:dyDescent="0.25">
      <c r="D54" s="232"/>
      <c r="E54" s="232"/>
      <c r="F54" s="133"/>
    </row>
    <row r="55" spans="2:17" x14ac:dyDescent="0.25">
      <c r="E55" s="179"/>
    </row>
    <row r="56" spans="2:17" x14ac:dyDescent="0.25">
      <c r="E56" s="179"/>
    </row>
    <row r="57" spans="2:17" x14ac:dyDescent="0.25">
      <c r="E57" s="179"/>
    </row>
    <row r="58" spans="2:17" x14ac:dyDescent="0.25">
      <c r="E58" s="179"/>
    </row>
    <row r="59" spans="2:17" x14ac:dyDescent="0.25">
      <c r="E59" s="179"/>
    </row>
    <row r="60" spans="2:17" x14ac:dyDescent="0.25">
      <c r="E60" s="179"/>
    </row>
    <row r="61" spans="2:17" x14ac:dyDescent="0.25">
      <c r="E61" s="179"/>
    </row>
    <row r="62" spans="2:17" x14ac:dyDescent="0.25">
      <c r="E62" s="179"/>
    </row>
    <row r="63" spans="2:17" x14ac:dyDescent="0.25">
      <c r="E63" s="179"/>
    </row>
    <row r="64" spans="2:17" x14ac:dyDescent="0.25">
      <c r="E64" s="179"/>
    </row>
    <row r="65" spans="5:5" x14ac:dyDescent="0.25">
      <c r="E65" s="179"/>
    </row>
    <row r="66" spans="5:5" x14ac:dyDescent="0.25">
      <c r="E66" s="179"/>
    </row>
    <row r="67" spans="5:5" x14ac:dyDescent="0.25">
      <c r="E67" s="179"/>
    </row>
    <row r="68" spans="5:5" x14ac:dyDescent="0.25">
      <c r="E68" s="179"/>
    </row>
    <row r="69" spans="5:5" x14ac:dyDescent="0.25">
      <c r="E69" s="179"/>
    </row>
    <row r="70" spans="5:5" x14ac:dyDescent="0.25">
      <c r="E70" s="179"/>
    </row>
    <row r="71" spans="5:5" x14ac:dyDescent="0.25">
      <c r="E71" s="179"/>
    </row>
    <row r="72" spans="5:5" x14ac:dyDescent="0.25">
      <c r="E72" s="179"/>
    </row>
    <row r="73" spans="5:5" x14ac:dyDescent="0.25">
      <c r="E73" s="179"/>
    </row>
    <row r="74" spans="5:5" x14ac:dyDescent="0.25">
      <c r="E74" s="179"/>
    </row>
    <row r="75" spans="5:5" x14ac:dyDescent="0.25">
      <c r="E75" s="179"/>
    </row>
    <row r="76" spans="5:5" x14ac:dyDescent="0.25">
      <c r="E76" s="179"/>
    </row>
    <row r="77" spans="5:5" x14ac:dyDescent="0.25">
      <c r="E77" s="179"/>
    </row>
    <row r="78" spans="5:5" x14ac:dyDescent="0.25">
      <c r="E78" s="179"/>
    </row>
    <row r="79" spans="5:5" x14ac:dyDescent="0.25">
      <c r="E79" s="179"/>
    </row>
    <row r="80" spans="5:5" x14ac:dyDescent="0.25">
      <c r="E80" s="179"/>
    </row>
    <row r="81" spans="5:5" x14ac:dyDescent="0.25">
      <c r="E81" s="179"/>
    </row>
    <row r="82" spans="5:5" x14ac:dyDescent="0.25">
      <c r="E82" s="179"/>
    </row>
    <row r="83" spans="5:5" x14ac:dyDescent="0.25">
      <c r="E83" s="179"/>
    </row>
    <row r="84" spans="5:5" x14ac:dyDescent="0.25">
      <c r="E84" s="179"/>
    </row>
    <row r="85" spans="5:5" x14ac:dyDescent="0.25">
      <c r="E85" s="179"/>
    </row>
    <row r="86" spans="5:5" x14ac:dyDescent="0.25">
      <c r="E86" s="179"/>
    </row>
    <row r="87" spans="5:5" x14ac:dyDescent="0.25">
      <c r="E87" s="179"/>
    </row>
    <row r="88" spans="5:5" x14ac:dyDescent="0.25">
      <c r="E88" s="179"/>
    </row>
    <row r="89" spans="5:5" x14ac:dyDescent="0.25">
      <c r="E89" s="179"/>
    </row>
    <row r="90" spans="5:5" x14ac:dyDescent="0.25">
      <c r="E90" s="179"/>
    </row>
    <row r="91" spans="5:5" x14ac:dyDescent="0.25">
      <c r="E91" s="179"/>
    </row>
    <row r="92" spans="5:5" x14ac:dyDescent="0.25">
      <c r="E92" s="179"/>
    </row>
    <row r="93" spans="5:5" x14ac:dyDescent="0.25">
      <c r="E93" s="179"/>
    </row>
    <row r="94" spans="5:5" x14ac:dyDescent="0.25">
      <c r="E94" s="179"/>
    </row>
    <row r="95" spans="5:5" x14ac:dyDescent="0.25">
      <c r="E95" s="179"/>
    </row>
    <row r="96" spans="5:5" x14ac:dyDescent="0.25">
      <c r="E96" s="179"/>
    </row>
    <row r="97" spans="5:5" x14ac:dyDescent="0.25">
      <c r="E97" s="179"/>
    </row>
    <row r="98" spans="5:5" x14ac:dyDescent="0.25">
      <c r="E98" s="179"/>
    </row>
    <row r="99" spans="5:5" x14ac:dyDescent="0.25">
      <c r="E99" s="179"/>
    </row>
    <row r="100" spans="5:5" x14ac:dyDescent="0.25">
      <c r="E100" s="179"/>
    </row>
    <row r="101" spans="5:5" x14ac:dyDescent="0.25">
      <c r="E101" s="179"/>
    </row>
    <row r="102" spans="5:5" x14ac:dyDescent="0.25">
      <c r="E102" s="179"/>
    </row>
    <row r="103" spans="5:5" x14ac:dyDescent="0.25">
      <c r="E103" s="179"/>
    </row>
    <row r="104" spans="5:5" x14ac:dyDescent="0.25">
      <c r="E104" s="179"/>
    </row>
    <row r="105" spans="5:5" x14ac:dyDescent="0.25">
      <c r="E105" s="179"/>
    </row>
    <row r="106" spans="5:5" x14ac:dyDescent="0.25">
      <c r="E106" s="179"/>
    </row>
    <row r="107" spans="5:5" x14ac:dyDescent="0.25">
      <c r="E107" s="179"/>
    </row>
    <row r="108" spans="5:5" x14ac:dyDescent="0.25">
      <c r="E108" s="179"/>
    </row>
    <row r="109" spans="5:5" x14ac:dyDescent="0.25">
      <c r="E109" s="179"/>
    </row>
    <row r="110" spans="5:5" x14ac:dyDescent="0.25">
      <c r="E110" s="179"/>
    </row>
    <row r="111" spans="5:5" x14ac:dyDescent="0.25">
      <c r="E111" s="179"/>
    </row>
    <row r="112" spans="5:5" x14ac:dyDescent="0.25">
      <c r="E112" s="179"/>
    </row>
    <row r="113" spans="5:5" x14ac:dyDescent="0.25">
      <c r="E113" s="179"/>
    </row>
    <row r="114" spans="5:5" x14ac:dyDescent="0.25">
      <c r="E114" s="179"/>
    </row>
    <row r="115" spans="5:5" x14ac:dyDescent="0.25">
      <c r="E115" s="179"/>
    </row>
    <row r="116" spans="5:5" x14ac:dyDescent="0.25">
      <c r="E116" s="179"/>
    </row>
    <row r="117" spans="5:5" x14ac:dyDescent="0.25">
      <c r="E117" s="179"/>
    </row>
    <row r="118" spans="5:5" x14ac:dyDescent="0.25">
      <c r="E118" s="179"/>
    </row>
    <row r="119" spans="5:5" x14ac:dyDescent="0.25">
      <c r="E119" s="179"/>
    </row>
    <row r="120" spans="5:5" x14ac:dyDescent="0.25">
      <c r="E120" s="179"/>
    </row>
    <row r="121" spans="5:5" x14ac:dyDescent="0.25">
      <c r="E121" s="179"/>
    </row>
    <row r="122" spans="5:5" x14ac:dyDescent="0.25">
      <c r="E122" s="179"/>
    </row>
    <row r="123" spans="5:5" x14ac:dyDescent="0.25">
      <c r="E123" s="179"/>
    </row>
    <row r="124" spans="5:5" x14ac:dyDescent="0.25">
      <c r="E124" s="179"/>
    </row>
    <row r="125" spans="5:5" x14ac:dyDescent="0.25">
      <c r="E125" s="179"/>
    </row>
    <row r="126" spans="5:5" x14ac:dyDescent="0.25">
      <c r="E126" s="179"/>
    </row>
    <row r="127" spans="5:5" x14ac:dyDescent="0.25">
      <c r="E127" s="179"/>
    </row>
    <row r="128" spans="5:5" x14ac:dyDescent="0.25">
      <c r="E128" s="179"/>
    </row>
    <row r="129" spans="5:5" x14ac:dyDescent="0.25">
      <c r="E129" s="179"/>
    </row>
    <row r="130" spans="5:5" x14ac:dyDescent="0.25">
      <c r="E130" s="179"/>
    </row>
    <row r="131" spans="5:5" x14ac:dyDescent="0.25">
      <c r="E131" s="179"/>
    </row>
    <row r="132" spans="5:5" x14ac:dyDescent="0.25">
      <c r="E132" s="179"/>
    </row>
    <row r="133" spans="5:5" x14ac:dyDescent="0.25">
      <c r="E133" s="179"/>
    </row>
    <row r="134" spans="5:5" x14ac:dyDescent="0.25">
      <c r="E134" s="179"/>
    </row>
    <row r="135" spans="5:5" x14ac:dyDescent="0.25">
      <c r="E135" s="179"/>
    </row>
    <row r="136" spans="5:5" x14ac:dyDescent="0.25">
      <c r="E136" s="179"/>
    </row>
    <row r="137" spans="5:5" x14ac:dyDescent="0.25">
      <c r="E137" s="179"/>
    </row>
    <row r="138" spans="5:5" x14ac:dyDescent="0.25">
      <c r="E138" s="179"/>
    </row>
    <row r="139" spans="5:5" x14ac:dyDescent="0.25">
      <c r="E139" s="179"/>
    </row>
    <row r="140" spans="5:5" x14ac:dyDescent="0.25">
      <c r="E140" s="179"/>
    </row>
    <row r="141" spans="5:5" x14ac:dyDescent="0.25">
      <c r="E141" s="179"/>
    </row>
    <row r="142" spans="5:5" x14ac:dyDescent="0.25">
      <c r="E142" s="179"/>
    </row>
    <row r="143" spans="5:5" x14ac:dyDescent="0.25">
      <c r="E143" s="179"/>
    </row>
    <row r="144" spans="5:5" x14ac:dyDescent="0.25">
      <c r="E144" s="179"/>
    </row>
    <row r="145" spans="5:5" x14ac:dyDescent="0.25">
      <c r="E145" s="179"/>
    </row>
    <row r="146" spans="5:5" x14ac:dyDescent="0.25">
      <c r="E146" s="179"/>
    </row>
    <row r="147" spans="5:5" x14ac:dyDescent="0.25">
      <c r="E147" s="179"/>
    </row>
    <row r="148" spans="5:5" x14ac:dyDescent="0.25">
      <c r="E148" s="179"/>
    </row>
    <row r="149" spans="5:5" x14ac:dyDescent="0.25">
      <c r="E149" s="179"/>
    </row>
    <row r="150" spans="5:5" x14ac:dyDescent="0.25">
      <c r="E150" s="179"/>
    </row>
    <row r="151" spans="5:5" x14ac:dyDescent="0.25">
      <c r="E151" s="179"/>
    </row>
    <row r="152" spans="5:5" x14ac:dyDescent="0.25">
      <c r="E152" s="179"/>
    </row>
    <row r="153" spans="5:5" x14ac:dyDescent="0.25">
      <c r="E153" s="179"/>
    </row>
    <row r="154" spans="5:5" x14ac:dyDescent="0.25">
      <c r="E154" s="179"/>
    </row>
    <row r="155" spans="5:5" x14ac:dyDescent="0.25">
      <c r="E155" s="179"/>
    </row>
    <row r="156" spans="5:5" x14ac:dyDescent="0.25">
      <c r="E156" s="179"/>
    </row>
    <row r="157" spans="5:5" x14ac:dyDescent="0.25">
      <c r="E157" s="179"/>
    </row>
    <row r="158" spans="5:5" x14ac:dyDescent="0.25">
      <c r="E158" s="179"/>
    </row>
    <row r="159" spans="5:5" x14ac:dyDescent="0.25">
      <c r="E159" s="179"/>
    </row>
    <row r="160" spans="5:5" x14ac:dyDescent="0.25">
      <c r="E160" s="179"/>
    </row>
    <row r="161" spans="5:5" x14ac:dyDescent="0.25">
      <c r="E161" s="179"/>
    </row>
    <row r="162" spans="5:5" x14ac:dyDescent="0.25">
      <c r="E162" s="179"/>
    </row>
    <row r="163" spans="5:5" x14ac:dyDescent="0.25">
      <c r="E163" s="179"/>
    </row>
    <row r="164" spans="5:5" x14ac:dyDescent="0.25">
      <c r="E164" s="179"/>
    </row>
    <row r="165" spans="5:5" x14ac:dyDescent="0.25">
      <c r="E165" s="179"/>
    </row>
    <row r="166" spans="5:5" x14ac:dyDescent="0.25">
      <c r="E166" s="179"/>
    </row>
    <row r="167" spans="5:5" x14ac:dyDescent="0.25">
      <c r="E167" s="179"/>
    </row>
    <row r="168" spans="5:5" x14ac:dyDescent="0.25">
      <c r="E168" s="179"/>
    </row>
  </sheetData>
  <autoFilter ref="A4:L50"/>
  <mergeCells count="15">
    <mergeCell ref="D54:E54"/>
    <mergeCell ref="A47:J47"/>
    <mergeCell ref="D50:E50"/>
    <mergeCell ref="D51:E51"/>
    <mergeCell ref="D52:E52"/>
    <mergeCell ref="D53:E53"/>
    <mergeCell ref="D49:E49"/>
    <mergeCell ref="A39:D39"/>
    <mergeCell ref="A1:L1"/>
    <mergeCell ref="A2:L2"/>
    <mergeCell ref="A5:L5"/>
    <mergeCell ref="A32:L32"/>
    <mergeCell ref="A22:L22"/>
    <mergeCell ref="A21:D21"/>
    <mergeCell ref="A31:D31"/>
  </mergeCells>
  <printOptions horizontalCentered="1"/>
  <pageMargins left="0.23622047244094488" right="0.23622047244094488" top="0.74803149606299213" bottom="0.74803149606299213" header="0.31496062992125984" footer="0.31496062992125984"/>
  <pageSetup paperSize="9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topLeftCell="A20" zoomScale="70" zoomScaleNormal="70" workbookViewId="0">
      <selection activeCell="E31" sqref="E31"/>
    </sheetView>
  </sheetViews>
  <sheetFormatPr baseColWidth="10" defaultRowHeight="15" x14ac:dyDescent="0.25"/>
  <cols>
    <col min="1" max="1" width="3" customWidth="1"/>
    <col min="2" max="2" width="17.42578125" customWidth="1"/>
    <col min="3" max="3" width="22.140625" customWidth="1"/>
    <col min="4" max="4" width="23.7109375" customWidth="1"/>
    <col min="5" max="5" width="20" customWidth="1"/>
    <col min="6" max="6" width="15.28515625" customWidth="1"/>
    <col min="7" max="7" width="18.28515625" customWidth="1"/>
    <col min="8" max="8" width="14.28515625" customWidth="1"/>
    <col min="9" max="9" width="15.140625" customWidth="1"/>
  </cols>
  <sheetData>
    <row r="1" spans="1:9" ht="35.25" customHeight="1" thickTop="1" thickBot="1" x14ac:dyDescent="0.3">
      <c r="A1" s="249" t="s">
        <v>133</v>
      </c>
      <c r="B1" s="249"/>
      <c r="C1" s="249"/>
      <c r="D1" s="249"/>
      <c r="E1" s="249"/>
      <c r="F1" s="249"/>
      <c r="G1" s="249"/>
      <c r="H1" s="249"/>
      <c r="I1" s="249"/>
    </row>
    <row r="2" spans="1:9" ht="22.5" customHeight="1" thickTop="1" thickBot="1" x14ac:dyDescent="0.3">
      <c r="A2" s="248" t="s">
        <v>127</v>
      </c>
      <c r="B2" s="248"/>
      <c r="C2" s="248"/>
      <c r="D2" s="248"/>
      <c r="E2" s="248"/>
      <c r="F2" s="248"/>
      <c r="G2" s="248"/>
      <c r="H2" s="248"/>
      <c r="I2" s="248"/>
    </row>
    <row r="3" spans="1:9" ht="76.5" customHeight="1" thickTop="1" thickBot="1" x14ac:dyDescent="0.3">
      <c r="A3" s="26"/>
      <c r="B3" s="25" t="s">
        <v>144</v>
      </c>
      <c r="C3" s="25" t="s">
        <v>0</v>
      </c>
      <c r="D3" s="25" t="s">
        <v>1</v>
      </c>
      <c r="E3" s="25" t="s">
        <v>2</v>
      </c>
      <c r="F3" s="25" t="s">
        <v>3</v>
      </c>
      <c r="G3" s="25" t="s">
        <v>4</v>
      </c>
      <c r="H3" s="25" t="s">
        <v>132</v>
      </c>
      <c r="I3" s="25" t="s">
        <v>70</v>
      </c>
    </row>
    <row r="4" spans="1:9" ht="90.75" thickTop="1" thickBot="1" x14ac:dyDescent="0.3">
      <c r="A4" s="27">
        <v>1</v>
      </c>
      <c r="B4" s="46" t="s">
        <v>136</v>
      </c>
      <c r="C4" s="28" t="s">
        <v>37</v>
      </c>
      <c r="D4" s="47" t="s">
        <v>49</v>
      </c>
      <c r="E4" s="48">
        <v>20000</v>
      </c>
      <c r="F4" s="28" t="s">
        <v>40</v>
      </c>
      <c r="G4" s="28" t="s">
        <v>45</v>
      </c>
      <c r="H4" s="28" t="s">
        <v>71</v>
      </c>
      <c r="I4" s="28" t="s">
        <v>82</v>
      </c>
    </row>
    <row r="5" spans="1:9" ht="90.75" thickTop="1" thickBot="1" x14ac:dyDescent="0.3">
      <c r="A5" s="27">
        <v>2</v>
      </c>
      <c r="B5" s="46" t="s">
        <v>136</v>
      </c>
      <c r="C5" s="28" t="s">
        <v>37</v>
      </c>
      <c r="D5" s="47" t="s">
        <v>50</v>
      </c>
      <c r="E5" s="48">
        <v>20000</v>
      </c>
      <c r="F5" s="28" t="s">
        <v>41</v>
      </c>
      <c r="G5" s="28" t="s">
        <v>45</v>
      </c>
      <c r="H5" s="28" t="s">
        <v>71</v>
      </c>
      <c r="I5" s="28" t="s">
        <v>82</v>
      </c>
    </row>
    <row r="6" spans="1:9" ht="103.5" thickTop="1" thickBot="1" x14ac:dyDescent="0.3">
      <c r="A6" s="27">
        <v>3</v>
      </c>
      <c r="B6" s="46" t="s">
        <v>136</v>
      </c>
      <c r="C6" s="28" t="s">
        <v>37</v>
      </c>
      <c r="D6" s="47" t="s">
        <v>55</v>
      </c>
      <c r="E6" s="49">
        <v>40000</v>
      </c>
      <c r="F6" s="28" t="s">
        <v>58</v>
      </c>
      <c r="G6" s="28" t="s">
        <v>61</v>
      </c>
      <c r="H6" s="28" t="s">
        <v>72</v>
      </c>
      <c r="I6" s="28" t="s">
        <v>82</v>
      </c>
    </row>
    <row r="7" spans="1:9" ht="90.75" thickTop="1" thickBot="1" x14ac:dyDescent="0.3">
      <c r="A7" s="27">
        <v>4</v>
      </c>
      <c r="B7" s="46" t="s">
        <v>136</v>
      </c>
      <c r="C7" s="28" t="s">
        <v>37</v>
      </c>
      <c r="D7" s="50" t="s">
        <v>56</v>
      </c>
      <c r="E7" s="49">
        <v>35000</v>
      </c>
      <c r="F7" s="28" t="s">
        <v>59</v>
      </c>
      <c r="G7" s="28" t="s">
        <v>61</v>
      </c>
      <c r="H7" s="28" t="s">
        <v>72</v>
      </c>
      <c r="I7" s="28" t="s">
        <v>82</v>
      </c>
    </row>
    <row r="8" spans="1:9" ht="103.5" thickTop="1" thickBot="1" x14ac:dyDescent="0.3">
      <c r="A8" s="27">
        <v>5</v>
      </c>
      <c r="B8" s="46" t="s">
        <v>136</v>
      </c>
      <c r="C8" s="28" t="s">
        <v>37</v>
      </c>
      <c r="D8" s="28" t="s">
        <v>57</v>
      </c>
      <c r="E8" s="49">
        <v>20000</v>
      </c>
      <c r="F8" s="28" t="s">
        <v>60</v>
      </c>
      <c r="G8" s="28" t="s">
        <v>61</v>
      </c>
      <c r="H8" s="28" t="s">
        <v>72</v>
      </c>
      <c r="I8" s="28" t="s">
        <v>85</v>
      </c>
    </row>
    <row r="9" spans="1:9" ht="90.75" thickTop="1" thickBot="1" x14ac:dyDescent="0.3">
      <c r="A9" s="27">
        <v>6</v>
      </c>
      <c r="B9" s="46" t="s">
        <v>136</v>
      </c>
      <c r="C9" s="28" t="s">
        <v>37</v>
      </c>
      <c r="D9" s="47" t="s">
        <v>119</v>
      </c>
      <c r="E9" s="48">
        <v>18000</v>
      </c>
      <c r="F9" s="28" t="s">
        <v>120</v>
      </c>
      <c r="G9" s="28" t="s">
        <v>121</v>
      </c>
      <c r="H9" s="28" t="s">
        <v>72</v>
      </c>
      <c r="I9" s="28" t="s">
        <v>82</v>
      </c>
    </row>
    <row r="10" spans="1:9" ht="90.75" thickTop="1" thickBot="1" x14ac:dyDescent="0.3">
      <c r="A10" s="27">
        <v>7</v>
      </c>
      <c r="B10" s="46" t="s">
        <v>136</v>
      </c>
      <c r="C10" s="28" t="s">
        <v>37</v>
      </c>
      <c r="D10" s="47" t="s">
        <v>122</v>
      </c>
      <c r="E10" s="48">
        <v>19400</v>
      </c>
      <c r="F10" s="28" t="s">
        <v>120</v>
      </c>
      <c r="G10" s="28" t="s">
        <v>121</v>
      </c>
      <c r="H10" s="28" t="s">
        <v>72</v>
      </c>
      <c r="I10" s="28" t="s">
        <v>82</v>
      </c>
    </row>
    <row r="11" spans="1:9" ht="116.25" thickTop="1" thickBot="1" x14ac:dyDescent="0.3">
      <c r="A11" s="27">
        <v>8</v>
      </c>
      <c r="B11" s="30" t="s">
        <v>135</v>
      </c>
      <c r="C11" s="29" t="s">
        <v>65</v>
      </c>
      <c r="D11" s="29" t="s">
        <v>62</v>
      </c>
      <c r="E11" s="33">
        <v>18786</v>
      </c>
      <c r="F11" s="29" t="s">
        <v>63</v>
      </c>
      <c r="G11" s="29" t="s">
        <v>21</v>
      </c>
      <c r="H11" s="29" t="s">
        <v>72</v>
      </c>
      <c r="I11" s="29" t="s">
        <v>82</v>
      </c>
    </row>
    <row r="12" spans="1:9" ht="116.25" thickTop="1" thickBot="1" x14ac:dyDescent="0.3">
      <c r="A12" s="27">
        <v>9</v>
      </c>
      <c r="B12" s="30" t="s">
        <v>135</v>
      </c>
      <c r="C12" s="29" t="s">
        <v>65</v>
      </c>
      <c r="D12" s="29" t="s">
        <v>64</v>
      </c>
      <c r="E12" s="33">
        <v>20000</v>
      </c>
      <c r="F12" s="29" t="s">
        <v>63</v>
      </c>
      <c r="G12" s="29" t="s">
        <v>21</v>
      </c>
      <c r="H12" s="29" t="s">
        <v>72</v>
      </c>
      <c r="I12" s="29" t="s">
        <v>82</v>
      </c>
    </row>
    <row r="13" spans="1:9" ht="90.75" thickTop="1" thickBot="1" x14ac:dyDescent="0.3">
      <c r="A13" s="27">
        <v>16</v>
      </c>
      <c r="B13" s="51" t="s">
        <v>137</v>
      </c>
      <c r="C13" s="52" t="s">
        <v>5</v>
      </c>
      <c r="D13" s="54" t="s">
        <v>6</v>
      </c>
      <c r="E13" s="55">
        <v>15000</v>
      </c>
      <c r="F13" s="54" t="s">
        <v>7</v>
      </c>
      <c r="G13" s="52" t="s">
        <v>8</v>
      </c>
      <c r="H13" s="52" t="s">
        <v>72</v>
      </c>
      <c r="I13" s="52" t="s">
        <v>82</v>
      </c>
    </row>
    <row r="14" spans="1:9" ht="90.75" thickTop="1" thickBot="1" x14ac:dyDescent="0.3">
      <c r="A14" s="27">
        <v>17</v>
      </c>
      <c r="B14" s="51" t="s">
        <v>137</v>
      </c>
      <c r="C14" s="52" t="s">
        <v>9</v>
      </c>
      <c r="D14" s="54" t="s">
        <v>10</v>
      </c>
      <c r="E14" s="53">
        <v>25000</v>
      </c>
      <c r="F14" s="54" t="s">
        <v>11</v>
      </c>
      <c r="G14" s="52" t="s">
        <v>12</v>
      </c>
      <c r="H14" s="52" t="s">
        <v>72</v>
      </c>
      <c r="I14" s="52" t="s">
        <v>85</v>
      </c>
    </row>
    <row r="15" spans="1:9" ht="78" thickTop="1" thickBot="1" x14ac:dyDescent="0.3">
      <c r="A15" s="27">
        <v>18</v>
      </c>
      <c r="B15" s="51" t="s">
        <v>137</v>
      </c>
      <c r="C15" s="52" t="s">
        <v>13</v>
      </c>
      <c r="D15" s="54" t="s">
        <v>14</v>
      </c>
      <c r="E15" s="53">
        <v>1000</v>
      </c>
      <c r="F15" s="54" t="s">
        <v>15</v>
      </c>
      <c r="G15" s="52" t="s">
        <v>12</v>
      </c>
      <c r="H15" s="52" t="s">
        <v>72</v>
      </c>
      <c r="I15" s="52" t="s">
        <v>82</v>
      </c>
    </row>
    <row r="16" spans="1:9" ht="103.5" thickTop="1" thickBot="1" x14ac:dyDescent="0.3">
      <c r="A16" s="27">
        <v>19</v>
      </c>
      <c r="B16" s="51" t="s">
        <v>137</v>
      </c>
      <c r="C16" s="56" t="s">
        <v>53</v>
      </c>
      <c r="D16" s="54" t="s">
        <v>36</v>
      </c>
      <c r="E16" s="53">
        <v>2000</v>
      </c>
      <c r="F16" s="56" t="s">
        <v>84</v>
      </c>
      <c r="G16" s="52" t="s">
        <v>12</v>
      </c>
      <c r="H16" s="52" t="s">
        <v>72</v>
      </c>
      <c r="I16" s="52" t="s">
        <v>90</v>
      </c>
    </row>
    <row r="17" spans="1:9" ht="78" thickTop="1" thickBot="1" x14ac:dyDescent="0.3">
      <c r="A17" s="27">
        <v>20</v>
      </c>
      <c r="B17" s="51" t="s">
        <v>137</v>
      </c>
      <c r="C17" s="52" t="s">
        <v>9</v>
      </c>
      <c r="D17" s="54" t="s">
        <v>66</v>
      </c>
      <c r="E17" s="53">
        <v>20000</v>
      </c>
      <c r="F17" s="54" t="s">
        <v>67</v>
      </c>
      <c r="G17" s="52" t="s">
        <v>12</v>
      </c>
      <c r="H17" s="52" t="s">
        <v>72</v>
      </c>
      <c r="I17" s="52" t="s">
        <v>82</v>
      </c>
    </row>
    <row r="18" spans="1:9" ht="116.25" thickTop="1" thickBot="1" x14ac:dyDescent="0.3">
      <c r="A18" s="27">
        <v>21</v>
      </c>
      <c r="B18" s="51" t="s">
        <v>137</v>
      </c>
      <c r="C18" s="56" t="s">
        <v>96</v>
      </c>
      <c r="D18" s="54" t="s">
        <v>91</v>
      </c>
      <c r="E18" s="53">
        <v>12500</v>
      </c>
      <c r="F18" s="54" t="s">
        <v>92</v>
      </c>
      <c r="G18" s="52" t="s">
        <v>12</v>
      </c>
      <c r="H18" s="52" t="s">
        <v>72</v>
      </c>
      <c r="I18" s="52" t="s">
        <v>82</v>
      </c>
    </row>
    <row r="19" spans="1:9" ht="180" thickTop="1" thickBot="1" x14ac:dyDescent="0.3">
      <c r="A19" s="27">
        <v>22</v>
      </c>
      <c r="B19" s="51" t="s">
        <v>137</v>
      </c>
      <c r="C19" s="56" t="s">
        <v>94</v>
      </c>
      <c r="D19" s="54" t="s">
        <v>98</v>
      </c>
      <c r="E19" s="53">
        <v>20000</v>
      </c>
      <c r="F19" s="57" t="s">
        <v>97</v>
      </c>
      <c r="G19" s="52" t="s">
        <v>12</v>
      </c>
      <c r="H19" s="52" t="s">
        <v>72</v>
      </c>
      <c r="I19" s="52" t="s">
        <v>82</v>
      </c>
    </row>
    <row r="20" spans="1:9" ht="90.75" thickTop="1" thickBot="1" x14ac:dyDescent="0.3">
      <c r="A20" s="27">
        <v>23</v>
      </c>
      <c r="B20" s="51" t="s">
        <v>137</v>
      </c>
      <c r="C20" s="56" t="s">
        <v>94</v>
      </c>
      <c r="D20" s="54" t="s">
        <v>93</v>
      </c>
      <c r="E20" s="53">
        <v>20000</v>
      </c>
      <c r="F20" s="54" t="s">
        <v>95</v>
      </c>
      <c r="G20" s="52" t="s">
        <v>12</v>
      </c>
      <c r="H20" s="52" t="s">
        <v>72</v>
      </c>
      <c r="I20" s="52" t="s">
        <v>82</v>
      </c>
    </row>
    <row r="21" spans="1:9" ht="78" thickTop="1" thickBot="1" x14ac:dyDescent="0.3">
      <c r="A21" s="27">
        <v>24</v>
      </c>
      <c r="B21" s="51" t="s">
        <v>137</v>
      </c>
      <c r="C21" s="56" t="s">
        <v>100</v>
      </c>
      <c r="D21" s="52" t="s">
        <v>142</v>
      </c>
      <c r="E21" s="53">
        <v>4000</v>
      </c>
      <c r="F21" s="57" t="s">
        <v>99</v>
      </c>
      <c r="G21" s="52" t="s">
        <v>12</v>
      </c>
      <c r="H21" s="52" t="s">
        <v>72</v>
      </c>
      <c r="I21" s="52" t="s">
        <v>82</v>
      </c>
    </row>
    <row r="22" spans="1:9" ht="90.75" thickTop="1" thickBot="1" x14ac:dyDescent="0.3">
      <c r="A22" s="27">
        <v>25</v>
      </c>
      <c r="B22" s="51" t="s">
        <v>137</v>
      </c>
      <c r="C22" s="56" t="s">
        <v>53</v>
      </c>
      <c r="D22" s="54" t="s">
        <v>80</v>
      </c>
      <c r="E22" s="53">
        <v>20000</v>
      </c>
      <c r="F22" s="56" t="s">
        <v>84</v>
      </c>
      <c r="G22" s="52" t="s">
        <v>12</v>
      </c>
      <c r="H22" s="52" t="s">
        <v>72</v>
      </c>
      <c r="I22" s="52" t="s">
        <v>87</v>
      </c>
    </row>
    <row r="23" spans="1:9" ht="141.75" thickTop="1" thickBot="1" x14ac:dyDescent="0.3">
      <c r="A23" s="27">
        <v>26</v>
      </c>
      <c r="B23" s="34" t="s">
        <v>140</v>
      </c>
      <c r="C23" s="35" t="s">
        <v>123</v>
      </c>
      <c r="D23" s="36" t="s">
        <v>124</v>
      </c>
      <c r="E23" s="37">
        <v>35100</v>
      </c>
      <c r="F23" s="35" t="s">
        <v>125</v>
      </c>
      <c r="G23" s="35" t="s">
        <v>126</v>
      </c>
      <c r="H23" s="35" t="s">
        <v>72</v>
      </c>
      <c r="I23" s="35" t="s">
        <v>82</v>
      </c>
    </row>
    <row r="24" spans="1:9" ht="65.25" thickTop="1" thickBot="1" x14ac:dyDescent="0.3">
      <c r="A24" s="27">
        <v>27</v>
      </c>
      <c r="B24" s="43" t="s">
        <v>138</v>
      </c>
      <c r="C24" s="44" t="s">
        <v>148</v>
      </c>
      <c r="D24" s="77"/>
      <c r="E24" s="78"/>
      <c r="F24" s="44"/>
      <c r="G24" s="44"/>
      <c r="H24" s="44"/>
      <c r="I24" s="44"/>
    </row>
    <row r="25" spans="1:9" ht="154.5" thickTop="1" thickBot="1" x14ac:dyDescent="0.3">
      <c r="A25" s="27">
        <v>28</v>
      </c>
      <c r="B25" s="38" t="s">
        <v>139</v>
      </c>
      <c r="C25" s="39" t="s">
        <v>114</v>
      </c>
      <c r="D25" s="40" t="s">
        <v>115</v>
      </c>
      <c r="E25" s="41">
        <v>30000</v>
      </c>
      <c r="F25" s="42" t="s">
        <v>116</v>
      </c>
      <c r="G25" s="39" t="s">
        <v>12</v>
      </c>
      <c r="H25" s="39" t="s">
        <v>72</v>
      </c>
      <c r="I25" s="39" t="s">
        <v>117</v>
      </c>
    </row>
    <row r="26" spans="1:9" ht="17.25" thickTop="1" thickBot="1" x14ac:dyDescent="0.3">
      <c r="A26" s="67"/>
      <c r="B26" s="68"/>
      <c r="C26" s="247" t="s">
        <v>69</v>
      </c>
      <c r="D26" s="247"/>
      <c r="E26" s="69">
        <f>SUM(E4:E25)</f>
        <v>415786</v>
      </c>
      <c r="F26" s="67"/>
      <c r="G26" s="67"/>
      <c r="H26" s="67"/>
      <c r="I26" s="67"/>
    </row>
    <row r="27" spans="1:9" ht="15.75" thickTop="1" x14ac:dyDescent="0.25"/>
  </sheetData>
  <autoFilter ref="A3:I3"/>
  <mergeCells count="3">
    <mergeCell ref="C26:D26"/>
    <mergeCell ref="A2:I2"/>
    <mergeCell ref="A1:I1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7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topLeftCell="A10" zoomScale="60" zoomScaleNormal="60" workbookViewId="0">
      <selection activeCell="C7" sqref="C7:C15"/>
    </sheetView>
  </sheetViews>
  <sheetFormatPr baseColWidth="10" defaultRowHeight="15" x14ac:dyDescent="0.25"/>
  <cols>
    <col min="1" max="1" width="3.42578125" customWidth="1"/>
    <col min="2" max="2" width="17.5703125" customWidth="1"/>
    <col min="3" max="3" width="18.42578125" customWidth="1"/>
    <col min="4" max="4" width="23.5703125" customWidth="1"/>
    <col min="5" max="5" width="21.7109375" customWidth="1"/>
    <col min="6" max="6" width="15" customWidth="1"/>
    <col min="7" max="7" width="15.5703125" customWidth="1"/>
    <col min="8" max="8" width="14.28515625" customWidth="1"/>
    <col min="9" max="9" width="15.85546875" customWidth="1"/>
  </cols>
  <sheetData>
    <row r="1" spans="1:9" ht="32.25" customHeight="1" thickTop="1" thickBot="1" x14ac:dyDescent="0.3">
      <c r="A1" s="252" t="s">
        <v>133</v>
      </c>
      <c r="B1" s="252"/>
      <c r="C1" s="252"/>
      <c r="D1" s="252"/>
      <c r="E1" s="252"/>
      <c r="F1" s="252"/>
      <c r="G1" s="252"/>
      <c r="H1" s="252"/>
      <c r="I1" s="252"/>
    </row>
    <row r="2" spans="1:9" ht="16.5" customHeight="1" thickTop="1" thickBot="1" x14ac:dyDescent="0.3">
      <c r="A2" s="253" t="s">
        <v>128</v>
      </c>
      <c r="B2" s="253"/>
      <c r="C2" s="253"/>
      <c r="D2" s="253"/>
      <c r="E2" s="253"/>
      <c r="F2" s="253"/>
      <c r="G2" s="253"/>
      <c r="H2" s="253"/>
      <c r="I2" s="254"/>
    </row>
    <row r="3" spans="1:9" ht="72" customHeight="1" thickTop="1" thickBot="1" x14ac:dyDescent="0.3">
      <c r="A3" s="26"/>
      <c r="B3" s="25" t="s">
        <v>144</v>
      </c>
      <c r="C3" s="25" t="s">
        <v>118</v>
      </c>
      <c r="D3" s="25" t="s">
        <v>1</v>
      </c>
      <c r="E3" s="25" t="s">
        <v>111</v>
      </c>
      <c r="F3" s="25" t="s">
        <v>3</v>
      </c>
      <c r="G3" s="25" t="s">
        <v>4</v>
      </c>
      <c r="H3" s="25" t="s">
        <v>132</v>
      </c>
      <c r="I3" s="25" t="s">
        <v>70</v>
      </c>
    </row>
    <row r="4" spans="1:9" ht="93" customHeight="1" thickTop="1" thickBot="1" x14ac:dyDescent="0.3">
      <c r="A4" s="27">
        <v>1</v>
      </c>
      <c r="B4" s="58" t="s">
        <v>134</v>
      </c>
      <c r="C4" s="59" t="s">
        <v>102</v>
      </c>
      <c r="D4" s="60" t="s">
        <v>47</v>
      </c>
      <c r="E4" s="61">
        <v>60710</v>
      </c>
      <c r="F4" s="59" t="s">
        <v>38</v>
      </c>
      <c r="G4" s="59" t="s">
        <v>12</v>
      </c>
      <c r="H4" s="59" t="s">
        <v>71</v>
      </c>
      <c r="I4" s="59" t="s">
        <v>82</v>
      </c>
    </row>
    <row r="5" spans="1:9" ht="93" customHeight="1" thickTop="1" thickBot="1" x14ac:dyDescent="0.3">
      <c r="A5" s="27"/>
      <c r="B5" s="58" t="s">
        <v>146</v>
      </c>
      <c r="C5" s="59" t="s">
        <v>37</v>
      </c>
      <c r="D5" s="60" t="s">
        <v>51</v>
      </c>
      <c r="E5" s="61">
        <v>63000</v>
      </c>
      <c r="F5" s="59" t="s">
        <v>42</v>
      </c>
      <c r="G5" s="59" t="s">
        <v>43</v>
      </c>
      <c r="H5" s="59" t="s">
        <v>71</v>
      </c>
      <c r="I5" s="59" t="s">
        <v>82</v>
      </c>
    </row>
    <row r="6" spans="1:9" ht="102" customHeight="1" thickTop="1" thickBot="1" x14ac:dyDescent="0.3">
      <c r="A6" s="27">
        <v>2</v>
      </c>
      <c r="B6" s="30" t="s">
        <v>135</v>
      </c>
      <c r="C6" s="29" t="s">
        <v>101</v>
      </c>
      <c r="D6" s="31" t="s">
        <v>48</v>
      </c>
      <c r="E6" s="32">
        <v>9600</v>
      </c>
      <c r="F6" s="29" t="s">
        <v>39</v>
      </c>
      <c r="G6" s="29" t="s">
        <v>44</v>
      </c>
      <c r="H6" s="29" t="s">
        <v>71</v>
      </c>
      <c r="I6" s="29" t="s">
        <v>82</v>
      </c>
    </row>
    <row r="7" spans="1:9" ht="129" thickTop="1" thickBot="1" x14ac:dyDescent="0.3">
      <c r="A7" s="27">
        <v>3</v>
      </c>
      <c r="B7" s="51" t="s">
        <v>137</v>
      </c>
      <c r="C7" s="52" t="s">
        <v>104</v>
      </c>
      <c r="D7" s="52" t="s">
        <v>24</v>
      </c>
      <c r="E7" s="53">
        <v>640</v>
      </c>
      <c r="F7" s="52" t="s">
        <v>25</v>
      </c>
      <c r="G7" s="52" t="s">
        <v>12</v>
      </c>
      <c r="H7" s="52" t="s">
        <v>72</v>
      </c>
      <c r="I7" s="52" t="s">
        <v>82</v>
      </c>
    </row>
    <row r="8" spans="1:9" ht="103.5" thickTop="1" thickBot="1" x14ac:dyDescent="0.3">
      <c r="A8" s="27">
        <v>4</v>
      </c>
      <c r="B8" s="51" t="s">
        <v>137</v>
      </c>
      <c r="C8" s="52" t="s">
        <v>104</v>
      </c>
      <c r="D8" s="52" t="s">
        <v>26</v>
      </c>
      <c r="E8" s="53">
        <v>12000</v>
      </c>
      <c r="F8" s="52" t="s">
        <v>83</v>
      </c>
      <c r="G8" s="52" t="s">
        <v>12</v>
      </c>
      <c r="H8" s="52" t="s">
        <v>72</v>
      </c>
      <c r="I8" s="52" t="s">
        <v>82</v>
      </c>
    </row>
    <row r="9" spans="1:9" ht="103.5" thickTop="1" thickBot="1" x14ac:dyDescent="0.3">
      <c r="A9" s="27">
        <v>5</v>
      </c>
      <c r="B9" s="51" t="s">
        <v>137</v>
      </c>
      <c r="C9" s="52" t="s">
        <v>104</v>
      </c>
      <c r="D9" s="52" t="s">
        <v>27</v>
      </c>
      <c r="E9" s="53">
        <v>1856</v>
      </c>
      <c r="F9" s="52" t="s">
        <v>28</v>
      </c>
      <c r="G9" s="52" t="s">
        <v>12</v>
      </c>
      <c r="H9" s="52" t="s">
        <v>72</v>
      </c>
      <c r="I9" s="52" t="s">
        <v>82</v>
      </c>
    </row>
    <row r="10" spans="1:9" ht="103.5" thickTop="1" thickBot="1" x14ac:dyDescent="0.3">
      <c r="A10" s="27">
        <v>6</v>
      </c>
      <c r="B10" s="51" t="s">
        <v>137</v>
      </c>
      <c r="C10" s="52" t="s">
        <v>104</v>
      </c>
      <c r="D10" s="52" t="s">
        <v>31</v>
      </c>
      <c r="E10" s="53">
        <v>6300</v>
      </c>
      <c r="F10" s="52" t="s">
        <v>32</v>
      </c>
      <c r="G10" s="52" t="s">
        <v>12</v>
      </c>
      <c r="H10" s="52" t="s">
        <v>72</v>
      </c>
      <c r="I10" s="52" t="s">
        <v>82</v>
      </c>
    </row>
    <row r="11" spans="1:9" ht="103.5" thickTop="1" thickBot="1" x14ac:dyDescent="0.3">
      <c r="A11" s="27">
        <v>8</v>
      </c>
      <c r="B11" s="51" t="s">
        <v>137</v>
      </c>
      <c r="C11" s="52" t="s">
        <v>104</v>
      </c>
      <c r="D11" s="52" t="s">
        <v>33</v>
      </c>
      <c r="E11" s="53">
        <v>5000</v>
      </c>
      <c r="F11" s="52" t="s">
        <v>34</v>
      </c>
      <c r="G11" s="52" t="s">
        <v>12</v>
      </c>
      <c r="H11" s="52" t="s">
        <v>72</v>
      </c>
      <c r="I11" s="52" t="s">
        <v>86</v>
      </c>
    </row>
    <row r="12" spans="1:9" ht="116.25" thickTop="1" thickBot="1" x14ac:dyDescent="0.3">
      <c r="A12" s="27">
        <v>9</v>
      </c>
      <c r="B12" s="51" t="s">
        <v>137</v>
      </c>
      <c r="C12" s="52" t="s">
        <v>105</v>
      </c>
      <c r="D12" s="52" t="s">
        <v>79</v>
      </c>
      <c r="E12" s="53">
        <v>18000</v>
      </c>
      <c r="F12" s="52" t="s">
        <v>35</v>
      </c>
      <c r="G12" s="52" t="s">
        <v>12</v>
      </c>
      <c r="H12" s="52" t="s">
        <v>72</v>
      </c>
      <c r="I12" s="52" t="s">
        <v>82</v>
      </c>
    </row>
    <row r="13" spans="1:9" ht="116.25" thickTop="1" thickBot="1" x14ac:dyDescent="0.3">
      <c r="A13" s="27">
        <v>10</v>
      </c>
      <c r="B13" s="51" t="s">
        <v>137</v>
      </c>
      <c r="C13" s="52" t="s">
        <v>106</v>
      </c>
      <c r="D13" s="54" t="s">
        <v>16</v>
      </c>
      <c r="E13" s="53">
        <v>6300</v>
      </c>
      <c r="F13" s="54" t="s">
        <v>17</v>
      </c>
      <c r="G13" s="52" t="s">
        <v>12</v>
      </c>
      <c r="H13" s="52" t="s">
        <v>72</v>
      </c>
      <c r="I13" s="52" t="s">
        <v>82</v>
      </c>
    </row>
    <row r="14" spans="1:9" ht="90.75" thickTop="1" thickBot="1" x14ac:dyDescent="0.3">
      <c r="A14" s="27">
        <v>11</v>
      </c>
      <c r="B14" s="51" t="s">
        <v>137</v>
      </c>
      <c r="C14" s="52" t="s">
        <v>107</v>
      </c>
      <c r="D14" s="54" t="s">
        <v>46</v>
      </c>
      <c r="E14" s="55">
        <v>16520</v>
      </c>
      <c r="F14" s="54" t="s">
        <v>18</v>
      </c>
      <c r="G14" s="52" t="s">
        <v>12</v>
      </c>
      <c r="H14" s="52" t="s">
        <v>72</v>
      </c>
      <c r="I14" s="52" t="s">
        <v>82</v>
      </c>
    </row>
    <row r="15" spans="1:9" ht="129" thickTop="1" thickBot="1" x14ac:dyDescent="0.3">
      <c r="A15" s="27">
        <v>12</v>
      </c>
      <c r="B15" s="51" t="s">
        <v>137</v>
      </c>
      <c r="C15" s="56" t="s">
        <v>108</v>
      </c>
      <c r="D15" s="56" t="s">
        <v>19</v>
      </c>
      <c r="E15" s="53">
        <v>2978</v>
      </c>
      <c r="F15" s="54" t="s">
        <v>20</v>
      </c>
      <c r="G15" s="52" t="s">
        <v>12</v>
      </c>
      <c r="H15" s="52" t="s">
        <v>72</v>
      </c>
      <c r="I15" s="52" t="s">
        <v>82</v>
      </c>
    </row>
    <row r="16" spans="1:9" ht="78" thickTop="1" thickBot="1" x14ac:dyDescent="0.3">
      <c r="A16" s="27">
        <v>13</v>
      </c>
      <c r="B16" s="43" t="s">
        <v>138</v>
      </c>
      <c r="C16" s="44" t="s">
        <v>103</v>
      </c>
      <c r="D16" s="44" t="s">
        <v>22</v>
      </c>
      <c r="E16" s="45">
        <v>31900</v>
      </c>
      <c r="F16" s="44" t="s">
        <v>23</v>
      </c>
      <c r="G16" s="44" t="s">
        <v>81</v>
      </c>
      <c r="H16" s="44" t="s">
        <v>72</v>
      </c>
      <c r="I16" s="44" t="s">
        <v>82</v>
      </c>
    </row>
    <row r="17" spans="1:9" ht="65.25" thickTop="1" thickBot="1" x14ac:dyDescent="0.3">
      <c r="A17" s="27">
        <v>13</v>
      </c>
      <c r="B17" s="43" t="s">
        <v>138</v>
      </c>
      <c r="C17" s="44" t="s">
        <v>148</v>
      </c>
      <c r="D17" s="44"/>
      <c r="E17" s="45"/>
      <c r="F17" s="44"/>
      <c r="G17" s="44"/>
      <c r="H17" s="44"/>
      <c r="I17" s="44"/>
    </row>
    <row r="18" spans="1:9" ht="16.5" thickTop="1" x14ac:dyDescent="0.25">
      <c r="B18" s="70"/>
      <c r="C18" s="250" t="s">
        <v>69</v>
      </c>
      <c r="D18" s="251"/>
      <c r="E18" s="71">
        <f>SUM(E4:E17)</f>
        <v>234804</v>
      </c>
    </row>
  </sheetData>
  <mergeCells count="3">
    <mergeCell ref="C18:D18"/>
    <mergeCell ref="A1:I1"/>
    <mergeCell ref="A2:I2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9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9"/>
  <sheetViews>
    <sheetView topLeftCell="A4" workbookViewId="0">
      <selection activeCell="D10" sqref="D10"/>
    </sheetView>
  </sheetViews>
  <sheetFormatPr baseColWidth="10" defaultRowHeight="15" x14ac:dyDescent="0.25"/>
  <cols>
    <col min="1" max="1" width="3.85546875" customWidth="1"/>
    <col min="2" max="2" width="16.140625" customWidth="1"/>
    <col min="3" max="3" width="17.28515625" customWidth="1"/>
    <col min="4" max="4" width="26.42578125" customWidth="1"/>
    <col min="5" max="5" width="17" customWidth="1"/>
    <col min="6" max="6" width="15.5703125" customWidth="1"/>
    <col min="7" max="7" width="16.42578125" customWidth="1"/>
    <col min="8" max="8" width="14.42578125" customWidth="1"/>
    <col min="9" max="9" width="14.5703125" customWidth="1"/>
  </cols>
  <sheetData>
    <row r="1" spans="1:9" ht="36.75" customHeight="1" thickTop="1" thickBot="1" x14ac:dyDescent="0.3">
      <c r="A1" s="259" t="s">
        <v>133</v>
      </c>
      <c r="B1" s="260"/>
      <c r="C1" s="260"/>
      <c r="D1" s="260"/>
      <c r="E1" s="260"/>
      <c r="F1" s="260"/>
      <c r="G1" s="260"/>
      <c r="H1" s="260"/>
      <c r="I1" s="261"/>
    </row>
    <row r="2" spans="1:9" ht="16.5" thickTop="1" thickBot="1" x14ac:dyDescent="0.3">
      <c r="A2" s="256" t="s">
        <v>129</v>
      </c>
      <c r="B2" s="257"/>
      <c r="C2" s="257"/>
      <c r="D2" s="257"/>
      <c r="E2" s="257"/>
      <c r="F2" s="257"/>
      <c r="G2" s="257"/>
      <c r="H2" s="257"/>
      <c r="I2" s="258"/>
    </row>
    <row r="3" spans="1:9" ht="70.5" customHeight="1" thickTop="1" thickBot="1" x14ac:dyDescent="0.3">
      <c r="A3" s="25"/>
      <c r="B3" s="25" t="s">
        <v>144</v>
      </c>
      <c r="C3" s="25" t="s">
        <v>0</v>
      </c>
      <c r="D3" s="25" t="s">
        <v>1</v>
      </c>
      <c r="E3" s="25" t="s">
        <v>2</v>
      </c>
      <c r="F3" s="25" t="s">
        <v>3</v>
      </c>
      <c r="G3" s="25" t="s">
        <v>4</v>
      </c>
      <c r="H3" s="25" t="s">
        <v>132</v>
      </c>
      <c r="I3" s="25" t="s">
        <v>70</v>
      </c>
    </row>
    <row r="4" spans="1:9" ht="78" thickTop="1" thickBot="1" x14ac:dyDescent="0.3">
      <c r="A4" s="76">
        <v>1</v>
      </c>
      <c r="B4" s="58" t="s">
        <v>134</v>
      </c>
      <c r="C4" s="59" t="s">
        <v>102</v>
      </c>
      <c r="D4" s="60" t="s">
        <v>47</v>
      </c>
      <c r="E4" s="61">
        <v>60710</v>
      </c>
      <c r="F4" s="59" t="s">
        <v>38</v>
      </c>
      <c r="G4" s="59" t="s">
        <v>12</v>
      </c>
      <c r="H4" s="59" t="s">
        <v>71</v>
      </c>
      <c r="I4" s="59" t="s">
        <v>82</v>
      </c>
    </row>
    <row r="5" spans="1:9" ht="90.75" thickTop="1" thickBot="1" x14ac:dyDescent="0.3">
      <c r="A5" s="76">
        <v>2</v>
      </c>
      <c r="B5" s="58" t="s">
        <v>145</v>
      </c>
      <c r="C5" s="59" t="s">
        <v>37</v>
      </c>
      <c r="D5" s="60" t="s">
        <v>51</v>
      </c>
      <c r="E5" s="61">
        <v>63000</v>
      </c>
      <c r="F5" s="59" t="s">
        <v>42</v>
      </c>
      <c r="G5" s="59" t="s">
        <v>43</v>
      </c>
      <c r="H5" s="59" t="s">
        <v>71</v>
      </c>
      <c r="I5" s="59" t="s">
        <v>82</v>
      </c>
    </row>
    <row r="6" spans="1:9" ht="90.75" thickTop="1" thickBot="1" x14ac:dyDescent="0.3">
      <c r="A6" s="76">
        <v>3</v>
      </c>
      <c r="B6" s="46" t="s">
        <v>136</v>
      </c>
      <c r="C6" s="28" t="s">
        <v>37</v>
      </c>
      <c r="D6" s="47" t="s">
        <v>49</v>
      </c>
      <c r="E6" s="48">
        <v>20000</v>
      </c>
      <c r="F6" s="28" t="s">
        <v>40</v>
      </c>
      <c r="G6" s="28" t="s">
        <v>45</v>
      </c>
      <c r="H6" s="28" t="s">
        <v>71</v>
      </c>
      <c r="I6" s="28" t="s">
        <v>82</v>
      </c>
    </row>
    <row r="7" spans="1:9" ht="90.75" thickTop="1" thickBot="1" x14ac:dyDescent="0.3">
      <c r="A7" s="76">
        <v>4</v>
      </c>
      <c r="B7" s="46" t="s">
        <v>136</v>
      </c>
      <c r="C7" s="28" t="s">
        <v>37</v>
      </c>
      <c r="D7" s="47" t="s">
        <v>50</v>
      </c>
      <c r="E7" s="48">
        <v>20000</v>
      </c>
      <c r="F7" s="28" t="s">
        <v>41</v>
      </c>
      <c r="G7" s="28" t="s">
        <v>45</v>
      </c>
      <c r="H7" s="28" t="s">
        <v>71</v>
      </c>
      <c r="I7" s="28" t="s">
        <v>82</v>
      </c>
    </row>
    <row r="8" spans="1:9" ht="116.25" thickTop="1" thickBot="1" x14ac:dyDescent="0.3">
      <c r="A8" s="76">
        <v>5</v>
      </c>
      <c r="B8" s="30" t="s">
        <v>135</v>
      </c>
      <c r="C8" s="29" t="s">
        <v>101</v>
      </c>
      <c r="D8" s="31" t="s">
        <v>48</v>
      </c>
      <c r="E8" s="32">
        <v>9600</v>
      </c>
      <c r="F8" s="29" t="s">
        <v>39</v>
      </c>
      <c r="G8" s="29" t="s">
        <v>44</v>
      </c>
      <c r="H8" s="29" t="s">
        <v>71</v>
      </c>
      <c r="I8" s="29" t="s">
        <v>82</v>
      </c>
    </row>
    <row r="9" spans="1:9" ht="16.5" thickTop="1" x14ac:dyDescent="0.25">
      <c r="A9" s="72"/>
      <c r="B9" s="73"/>
      <c r="C9" s="255" t="s">
        <v>69</v>
      </c>
      <c r="D9" s="251"/>
      <c r="E9" s="71">
        <f>SUM(E4:E8)</f>
        <v>173310</v>
      </c>
    </row>
  </sheetData>
  <mergeCells count="3">
    <mergeCell ref="C9:D9"/>
    <mergeCell ref="A2:I2"/>
    <mergeCell ref="A1:I1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92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topLeftCell="A28" zoomScale="80" zoomScaleNormal="80" workbookViewId="0">
      <selection activeCell="D30" sqref="D30"/>
    </sheetView>
  </sheetViews>
  <sheetFormatPr baseColWidth="10" defaultRowHeight="15" x14ac:dyDescent="0.25"/>
  <cols>
    <col min="1" max="1" width="3" customWidth="1"/>
    <col min="2" max="2" width="16.5703125" customWidth="1"/>
    <col min="3" max="3" width="22.85546875" customWidth="1"/>
    <col min="4" max="4" width="27" customWidth="1"/>
    <col min="5" max="5" width="15.7109375" customWidth="1"/>
    <col min="6" max="6" width="21.5703125" customWidth="1"/>
    <col min="7" max="7" width="25.140625" customWidth="1"/>
    <col min="8" max="8" width="16.140625" customWidth="1"/>
    <col min="9" max="9" width="23" customWidth="1"/>
  </cols>
  <sheetData>
    <row r="1" spans="1:9" ht="35.25" customHeight="1" thickTop="1" thickBot="1" x14ac:dyDescent="0.3">
      <c r="A1" s="252" t="s">
        <v>133</v>
      </c>
      <c r="B1" s="252"/>
      <c r="C1" s="252"/>
      <c r="D1" s="252"/>
      <c r="E1" s="252"/>
      <c r="F1" s="252"/>
      <c r="G1" s="252"/>
      <c r="H1" s="252"/>
      <c r="I1" s="252"/>
    </row>
    <row r="2" spans="1:9" ht="16.5" thickTop="1" thickBot="1" x14ac:dyDescent="0.3">
      <c r="A2" s="262" t="s">
        <v>130</v>
      </c>
      <c r="B2" s="262"/>
      <c r="C2" s="262"/>
      <c r="D2" s="262"/>
      <c r="E2" s="262"/>
      <c r="F2" s="262"/>
      <c r="G2" s="262"/>
      <c r="H2" s="262"/>
      <c r="I2" s="263"/>
    </row>
    <row r="3" spans="1:9" ht="68.25" customHeight="1" thickTop="1" thickBot="1" x14ac:dyDescent="0.3">
      <c r="A3" s="26"/>
      <c r="B3" s="25" t="s">
        <v>144</v>
      </c>
      <c r="C3" s="25" t="s">
        <v>0</v>
      </c>
      <c r="D3" s="25" t="s">
        <v>1</v>
      </c>
      <c r="E3" s="25" t="s">
        <v>2</v>
      </c>
      <c r="F3" s="25" t="s">
        <v>3</v>
      </c>
      <c r="G3" s="25" t="s">
        <v>4</v>
      </c>
      <c r="H3" s="25" t="s">
        <v>132</v>
      </c>
      <c r="I3" s="25" t="s">
        <v>70</v>
      </c>
    </row>
    <row r="4" spans="1:9" ht="90.75" thickTop="1" thickBot="1" x14ac:dyDescent="0.3">
      <c r="A4" s="27">
        <v>1</v>
      </c>
      <c r="B4" s="46" t="s">
        <v>136</v>
      </c>
      <c r="C4" s="28" t="s">
        <v>37</v>
      </c>
      <c r="D4" s="47" t="s">
        <v>55</v>
      </c>
      <c r="E4" s="49">
        <v>40000</v>
      </c>
      <c r="F4" s="28" t="s">
        <v>58</v>
      </c>
      <c r="G4" s="28" t="s">
        <v>61</v>
      </c>
      <c r="H4" s="28" t="s">
        <v>72</v>
      </c>
      <c r="I4" s="28" t="s">
        <v>82</v>
      </c>
    </row>
    <row r="5" spans="1:9" ht="65.25" thickTop="1" thickBot="1" x14ac:dyDescent="0.3">
      <c r="A5" s="27">
        <v>2</v>
      </c>
      <c r="B5" s="46" t="s">
        <v>136</v>
      </c>
      <c r="C5" s="28" t="s">
        <v>37</v>
      </c>
      <c r="D5" s="50" t="s">
        <v>56</v>
      </c>
      <c r="E5" s="49">
        <v>35000</v>
      </c>
      <c r="F5" s="28" t="s">
        <v>59</v>
      </c>
      <c r="G5" s="28" t="s">
        <v>61</v>
      </c>
      <c r="H5" s="28" t="s">
        <v>72</v>
      </c>
      <c r="I5" s="28" t="s">
        <v>82</v>
      </c>
    </row>
    <row r="6" spans="1:9" ht="78" thickTop="1" thickBot="1" x14ac:dyDescent="0.3">
      <c r="A6" s="27">
        <v>3</v>
      </c>
      <c r="B6" s="46" t="s">
        <v>136</v>
      </c>
      <c r="C6" s="28" t="s">
        <v>37</v>
      </c>
      <c r="D6" s="28" t="s">
        <v>57</v>
      </c>
      <c r="E6" s="49">
        <v>20000</v>
      </c>
      <c r="F6" s="28" t="s">
        <v>60</v>
      </c>
      <c r="G6" s="28" t="s">
        <v>61</v>
      </c>
      <c r="H6" s="28" t="s">
        <v>72</v>
      </c>
      <c r="I6" s="28" t="s">
        <v>85</v>
      </c>
    </row>
    <row r="7" spans="1:9" ht="65.25" thickTop="1" thickBot="1" x14ac:dyDescent="0.3">
      <c r="A7" s="27">
        <v>4</v>
      </c>
      <c r="B7" s="46" t="s">
        <v>136</v>
      </c>
      <c r="C7" s="28" t="s">
        <v>37</v>
      </c>
      <c r="D7" s="47" t="s">
        <v>119</v>
      </c>
      <c r="E7" s="48">
        <v>18000</v>
      </c>
      <c r="F7" s="28" t="s">
        <v>120</v>
      </c>
      <c r="G7" s="28" t="s">
        <v>121</v>
      </c>
      <c r="H7" s="28" t="s">
        <v>72</v>
      </c>
      <c r="I7" s="28" t="s">
        <v>82</v>
      </c>
    </row>
    <row r="8" spans="1:9" ht="65.25" thickTop="1" thickBot="1" x14ac:dyDescent="0.3">
      <c r="A8" s="27">
        <v>5</v>
      </c>
      <c r="B8" s="46" t="s">
        <v>136</v>
      </c>
      <c r="C8" s="28" t="s">
        <v>37</v>
      </c>
      <c r="D8" s="47" t="s">
        <v>122</v>
      </c>
      <c r="E8" s="48">
        <v>19400</v>
      </c>
      <c r="F8" s="28" t="s">
        <v>120</v>
      </c>
      <c r="G8" s="28" t="s">
        <v>121</v>
      </c>
      <c r="H8" s="28" t="s">
        <v>72</v>
      </c>
      <c r="I8" s="28" t="s">
        <v>82</v>
      </c>
    </row>
    <row r="9" spans="1:9" ht="90.75" thickTop="1" thickBot="1" x14ac:dyDescent="0.3">
      <c r="A9" s="27">
        <v>6</v>
      </c>
      <c r="B9" s="30" t="s">
        <v>135</v>
      </c>
      <c r="C9" s="29" t="s">
        <v>65</v>
      </c>
      <c r="D9" s="29" t="s">
        <v>62</v>
      </c>
      <c r="E9" s="33">
        <v>18786</v>
      </c>
      <c r="F9" s="29" t="s">
        <v>63</v>
      </c>
      <c r="G9" s="29" t="s">
        <v>21</v>
      </c>
      <c r="H9" s="29" t="s">
        <v>72</v>
      </c>
      <c r="I9" s="29" t="s">
        <v>82</v>
      </c>
    </row>
    <row r="10" spans="1:9" ht="90.75" thickTop="1" thickBot="1" x14ac:dyDescent="0.3">
      <c r="A10" s="27">
        <v>7</v>
      </c>
      <c r="B10" s="30" t="s">
        <v>135</v>
      </c>
      <c r="C10" s="29" t="s">
        <v>65</v>
      </c>
      <c r="D10" s="29" t="s">
        <v>64</v>
      </c>
      <c r="E10" s="33">
        <v>20000</v>
      </c>
      <c r="F10" s="29" t="s">
        <v>63</v>
      </c>
      <c r="G10" s="29" t="s">
        <v>21</v>
      </c>
      <c r="H10" s="29" t="s">
        <v>72</v>
      </c>
      <c r="I10" s="29" t="s">
        <v>82</v>
      </c>
    </row>
    <row r="11" spans="1:9" ht="129" thickTop="1" thickBot="1" x14ac:dyDescent="0.3">
      <c r="A11" s="27">
        <v>8</v>
      </c>
      <c r="B11" s="51" t="s">
        <v>137</v>
      </c>
      <c r="C11" s="52" t="s">
        <v>104</v>
      </c>
      <c r="D11" s="52" t="s">
        <v>24</v>
      </c>
      <c r="E11" s="53">
        <v>640</v>
      </c>
      <c r="F11" s="52" t="s">
        <v>25</v>
      </c>
      <c r="G11" s="52" t="s">
        <v>12</v>
      </c>
      <c r="H11" s="52" t="s">
        <v>72</v>
      </c>
      <c r="I11" s="52" t="s">
        <v>82</v>
      </c>
    </row>
    <row r="12" spans="1:9" ht="65.25" thickTop="1" thickBot="1" x14ac:dyDescent="0.3">
      <c r="A12" s="27">
        <v>9</v>
      </c>
      <c r="B12" s="51" t="s">
        <v>137</v>
      </c>
      <c r="C12" s="52" t="s">
        <v>104</v>
      </c>
      <c r="D12" s="52" t="s">
        <v>26</v>
      </c>
      <c r="E12" s="53">
        <v>12000</v>
      </c>
      <c r="F12" s="52" t="s">
        <v>83</v>
      </c>
      <c r="G12" s="52" t="s">
        <v>12</v>
      </c>
      <c r="H12" s="52" t="s">
        <v>72</v>
      </c>
      <c r="I12" s="52" t="s">
        <v>82</v>
      </c>
    </row>
    <row r="13" spans="1:9" ht="65.25" thickTop="1" thickBot="1" x14ac:dyDescent="0.3">
      <c r="A13" s="27">
        <v>10</v>
      </c>
      <c r="B13" s="51" t="s">
        <v>137</v>
      </c>
      <c r="C13" s="52" t="s">
        <v>104</v>
      </c>
      <c r="D13" s="52" t="s">
        <v>27</v>
      </c>
      <c r="E13" s="53">
        <v>1856</v>
      </c>
      <c r="F13" s="52" t="s">
        <v>28</v>
      </c>
      <c r="G13" s="52" t="s">
        <v>12</v>
      </c>
      <c r="H13" s="52" t="s">
        <v>72</v>
      </c>
      <c r="I13" s="52" t="s">
        <v>82</v>
      </c>
    </row>
    <row r="14" spans="1:9" ht="65.25" thickTop="1" thickBot="1" x14ac:dyDescent="0.3">
      <c r="A14" s="27">
        <v>12</v>
      </c>
      <c r="B14" s="51" t="s">
        <v>137</v>
      </c>
      <c r="C14" s="52" t="s">
        <v>104</v>
      </c>
      <c r="D14" s="52" t="s">
        <v>31</v>
      </c>
      <c r="E14" s="53">
        <v>6300</v>
      </c>
      <c r="F14" s="52" t="s">
        <v>32</v>
      </c>
      <c r="G14" s="52" t="s">
        <v>12</v>
      </c>
      <c r="H14" s="52" t="s">
        <v>72</v>
      </c>
      <c r="I14" s="52" t="s">
        <v>82</v>
      </c>
    </row>
    <row r="15" spans="1:9" ht="65.25" thickTop="1" thickBot="1" x14ac:dyDescent="0.3">
      <c r="A15" s="27">
        <v>13</v>
      </c>
      <c r="B15" s="51" t="s">
        <v>137</v>
      </c>
      <c r="C15" s="52" t="s">
        <v>104</v>
      </c>
      <c r="D15" s="52" t="s">
        <v>33</v>
      </c>
      <c r="E15" s="53">
        <v>5000</v>
      </c>
      <c r="F15" s="52" t="s">
        <v>34</v>
      </c>
      <c r="G15" s="52" t="s">
        <v>12</v>
      </c>
      <c r="H15" s="52" t="s">
        <v>72</v>
      </c>
      <c r="I15" s="52" t="s">
        <v>86</v>
      </c>
    </row>
    <row r="16" spans="1:9" ht="116.25" thickTop="1" thickBot="1" x14ac:dyDescent="0.3">
      <c r="A16" s="27">
        <v>14</v>
      </c>
      <c r="B16" s="51" t="s">
        <v>137</v>
      </c>
      <c r="C16" s="52" t="s">
        <v>105</v>
      </c>
      <c r="D16" s="52" t="s">
        <v>79</v>
      </c>
      <c r="E16" s="53">
        <v>18000</v>
      </c>
      <c r="F16" s="52" t="s">
        <v>35</v>
      </c>
      <c r="G16" s="52" t="s">
        <v>12</v>
      </c>
      <c r="H16" s="52" t="s">
        <v>72</v>
      </c>
      <c r="I16" s="52" t="s">
        <v>82</v>
      </c>
    </row>
    <row r="17" spans="1:9" ht="78" thickTop="1" thickBot="1" x14ac:dyDescent="0.3">
      <c r="A17" s="27">
        <v>15</v>
      </c>
      <c r="B17" s="51" t="s">
        <v>137</v>
      </c>
      <c r="C17" s="52" t="s">
        <v>5</v>
      </c>
      <c r="D17" s="54" t="s">
        <v>6</v>
      </c>
      <c r="E17" s="55">
        <v>15000</v>
      </c>
      <c r="F17" s="54" t="s">
        <v>7</v>
      </c>
      <c r="G17" s="52" t="s">
        <v>8</v>
      </c>
      <c r="H17" s="52" t="s">
        <v>72</v>
      </c>
      <c r="I17" s="52" t="s">
        <v>82</v>
      </c>
    </row>
    <row r="18" spans="1:9" ht="65.25" thickTop="1" thickBot="1" x14ac:dyDescent="0.3">
      <c r="A18" s="27">
        <v>16</v>
      </c>
      <c r="B18" s="51" t="s">
        <v>137</v>
      </c>
      <c r="C18" s="52" t="s">
        <v>9</v>
      </c>
      <c r="D18" s="54" t="s">
        <v>10</v>
      </c>
      <c r="E18" s="53">
        <v>25000</v>
      </c>
      <c r="F18" s="54" t="s">
        <v>11</v>
      </c>
      <c r="G18" s="52" t="s">
        <v>12</v>
      </c>
      <c r="H18" s="52" t="s">
        <v>72</v>
      </c>
      <c r="I18" s="52" t="s">
        <v>85</v>
      </c>
    </row>
    <row r="19" spans="1:9" ht="78" thickTop="1" thickBot="1" x14ac:dyDescent="0.3">
      <c r="A19" s="27">
        <v>17</v>
      </c>
      <c r="B19" s="51" t="s">
        <v>137</v>
      </c>
      <c r="C19" s="52" t="s">
        <v>13</v>
      </c>
      <c r="D19" s="54" t="s">
        <v>14</v>
      </c>
      <c r="E19" s="53">
        <v>1000</v>
      </c>
      <c r="F19" s="54" t="s">
        <v>15</v>
      </c>
      <c r="G19" s="52" t="s">
        <v>12</v>
      </c>
      <c r="H19" s="52" t="s">
        <v>72</v>
      </c>
      <c r="I19" s="52" t="s">
        <v>82</v>
      </c>
    </row>
    <row r="20" spans="1:9" ht="103.5" thickTop="1" thickBot="1" x14ac:dyDescent="0.3">
      <c r="A20" s="27">
        <v>18</v>
      </c>
      <c r="B20" s="51" t="s">
        <v>137</v>
      </c>
      <c r="C20" s="52" t="s">
        <v>106</v>
      </c>
      <c r="D20" s="54" t="s">
        <v>16</v>
      </c>
      <c r="E20" s="53">
        <v>6300</v>
      </c>
      <c r="F20" s="54" t="s">
        <v>17</v>
      </c>
      <c r="G20" s="52" t="s">
        <v>12</v>
      </c>
      <c r="H20" s="52" t="s">
        <v>72</v>
      </c>
      <c r="I20" s="52" t="s">
        <v>82</v>
      </c>
    </row>
    <row r="21" spans="1:9" ht="78" thickTop="1" thickBot="1" x14ac:dyDescent="0.3">
      <c r="A21" s="27">
        <v>19</v>
      </c>
      <c r="B21" s="51" t="s">
        <v>137</v>
      </c>
      <c r="C21" s="52" t="s">
        <v>107</v>
      </c>
      <c r="D21" s="54" t="s">
        <v>46</v>
      </c>
      <c r="E21" s="55">
        <v>16520</v>
      </c>
      <c r="F21" s="54" t="s">
        <v>18</v>
      </c>
      <c r="G21" s="52" t="s">
        <v>12</v>
      </c>
      <c r="H21" s="52" t="s">
        <v>72</v>
      </c>
      <c r="I21" s="52" t="s">
        <v>82</v>
      </c>
    </row>
    <row r="22" spans="1:9" ht="129" thickTop="1" thickBot="1" x14ac:dyDescent="0.3">
      <c r="A22" s="27">
        <v>20</v>
      </c>
      <c r="B22" s="51" t="s">
        <v>137</v>
      </c>
      <c r="C22" s="56" t="s">
        <v>108</v>
      </c>
      <c r="D22" s="56" t="s">
        <v>19</v>
      </c>
      <c r="E22" s="53">
        <v>2978</v>
      </c>
      <c r="F22" s="54" t="s">
        <v>20</v>
      </c>
      <c r="G22" s="52" t="s">
        <v>12</v>
      </c>
      <c r="H22" s="52" t="s">
        <v>72</v>
      </c>
      <c r="I22" s="52" t="s">
        <v>82</v>
      </c>
    </row>
    <row r="23" spans="1:9" ht="78" thickTop="1" thickBot="1" x14ac:dyDescent="0.3">
      <c r="A23" s="27">
        <v>21</v>
      </c>
      <c r="B23" s="51" t="s">
        <v>137</v>
      </c>
      <c r="C23" s="56" t="s">
        <v>53</v>
      </c>
      <c r="D23" s="54" t="s">
        <v>36</v>
      </c>
      <c r="E23" s="53">
        <v>2000</v>
      </c>
      <c r="F23" s="56" t="s">
        <v>84</v>
      </c>
      <c r="G23" s="52" t="s">
        <v>12</v>
      </c>
      <c r="H23" s="52" t="s">
        <v>72</v>
      </c>
      <c r="I23" s="52" t="s">
        <v>90</v>
      </c>
    </row>
    <row r="24" spans="1:9" ht="65.25" thickTop="1" thickBot="1" x14ac:dyDescent="0.3">
      <c r="A24" s="27">
        <v>22</v>
      </c>
      <c r="B24" s="51" t="s">
        <v>137</v>
      </c>
      <c r="C24" s="52" t="s">
        <v>9</v>
      </c>
      <c r="D24" s="54" t="s">
        <v>66</v>
      </c>
      <c r="E24" s="53">
        <v>20000</v>
      </c>
      <c r="F24" s="54" t="s">
        <v>67</v>
      </c>
      <c r="G24" s="52" t="s">
        <v>12</v>
      </c>
      <c r="H24" s="52" t="s">
        <v>72</v>
      </c>
      <c r="I24" s="52" t="s">
        <v>82</v>
      </c>
    </row>
    <row r="25" spans="1:9" ht="116.25" thickTop="1" thickBot="1" x14ac:dyDescent="0.3">
      <c r="A25" s="27">
        <v>23</v>
      </c>
      <c r="B25" s="51" t="s">
        <v>137</v>
      </c>
      <c r="C25" s="56" t="s">
        <v>96</v>
      </c>
      <c r="D25" s="54" t="s">
        <v>91</v>
      </c>
      <c r="E25" s="53">
        <v>12500</v>
      </c>
      <c r="F25" s="54" t="s">
        <v>92</v>
      </c>
      <c r="G25" s="52" t="s">
        <v>12</v>
      </c>
      <c r="H25" s="52" t="s">
        <v>72</v>
      </c>
      <c r="I25" s="52" t="s">
        <v>82</v>
      </c>
    </row>
    <row r="26" spans="1:9" ht="167.25" thickTop="1" thickBot="1" x14ac:dyDescent="0.3">
      <c r="A26" s="27">
        <v>24</v>
      </c>
      <c r="B26" s="51" t="s">
        <v>137</v>
      </c>
      <c r="C26" s="56" t="s">
        <v>94</v>
      </c>
      <c r="D26" s="54" t="s">
        <v>98</v>
      </c>
      <c r="E26" s="53">
        <v>20000</v>
      </c>
      <c r="F26" s="57" t="s">
        <v>97</v>
      </c>
      <c r="G26" s="52" t="s">
        <v>12</v>
      </c>
      <c r="H26" s="52" t="s">
        <v>72</v>
      </c>
      <c r="I26" s="52" t="s">
        <v>82</v>
      </c>
    </row>
    <row r="27" spans="1:9" ht="90.75" thickTop="1" thickBot="1" x14ac:dyDescent="0.3">
      <c r="A27" s="27">
        <v>25</v>
      </c>
      <c r="B27" s="51" t="s">
        <v>137</v>
      </c>
      <c r="C27" s="56" t="s">
        <v>94</v>
      </c>
      <c r="D27" s="54" t="s">
        <v>93</v>
      </c>
      <c r="E27" s="53">
        <v>20000</v>
      </c>
      <c r="F27" s="54" t="s">
        <v>95</v>
      </c>
      <c r="G27" s="52" t="s">
        <v>12</v>
      </c>
      <c r="H27" s="52" t="s">
        <v>72</v>
      </c>
      <c r="I27" s="52" t="s">
        <v>82</v>
      </c>
    </row>
    <row r="28" spans="1:9" ht="78" thickTop="1" thickBot="1" x14ac:dyDescent="0.3">
      <c r="A28" s="27">
        <v>26</v>
      </c>
      <c r="B28" s="51" t="s">
        <v>137</v>
      </c>
      <c r="C28" s="56" t="s">
        <v>100</v>
      </c>
      <c r="D28" s="52" t="s">
        <v>142</v>
      </c>
      <c r="E28" s="53">
        <v>4000</v>
      </c>
      <c r="F28" s="57" t="s">
        <v>99</v>
      </c>
      <c r="G28" s="52" t="s">
        <v>12</v>
      </c>
      <c r="H28" s="52" t="s">
        <v>72</v>
      </c>
      <c r="I28" s="52" t="s">
        <v>82</v>
      </c>
    </row>
    <row r="29" spans="1:9" ht="90.75" thickTop="1" thickBot="1" x14ac:dyDescent="0.3">
      <c r="A29" s="27">
        <v>27</v>
      </c>
      <c r="B29" s="51" t="s">
        <v>137</v>
      </c>
      <c r="C29" s="56" t="s">
        <v>53</v>
      </c>
      <c r="D29" s="54" t="s">
        <v>80</v>
      </c>
      <c r="E29" s="53">
        <v>20000</v>
      </c>
      <c r="F29" s="56" t="s">
        <v>84</v>
      </c>
      <c r="G29" s="52" t="s">
        <v>12</v>
      </c>
      <c r="H29" s="52" t="s">
        <v>72</v>
      </c>
      <c r="I29" s="52" t="s">
        <v>87</v>
      </c>
    </row>
    <row r="30" spans="1:9" ht="116.25" thickTop="1" thickBot="1" x14ac:dyDescent="0.3">
      <c r="A30" s="27">
        <v>28</v>
      </c>
      <c r="B30" s="34" t="s">
        <v>140</v>
      </c>
      <c r="C30" s="35" t="s">
        <v>123</v>
      </c>
      <c r="D30" s="36" t="s">
        <v>124</v>
      </c>
      <c r="E30" s="37">
        <v>35100</v>
      </c>
      <c r="F30" s="35" t="s">
        <v>125</v>
      </c>
      <c r="G30" s="35" t="s">
        <v>126</v>
      </c>
      <c r="H30" s="35" t="s">
        <v>72</v>
      </c>
      <c r="I30" s="35" t="s">
        <v>82</v>
      </c>
    </row>
    <row r="31" spans="1:9" ht="65.25" thickTop="1" thickBot="1" x14ac:dyDescent="0.3">
      <c r="A31" s="27">
        <v>29</v>
      </c>
      <c r="B31" s="43" t="s">
        <v>138</v>
      </c>
      <c r="C31" s="44" t="s">
        <v>103</v>
      </c>
      <c r="D31" s="44" t="s">
        <v>22</v>
      </c>
      <c r="E31" s="45">
        <v>31900</v>
      </c>
      <c r="F31" s="44" t="s">
        <v>23</v>
      </c>
      <c r="G31" s="44" t="s">
        <v>81</v>
      </c>
      <c r="H31" s="44" t="s">
        <v>72</v>
      </c>
      <c r="I31" s="44" t="s">
        <v>82</v>
      </c>
    </row>
    <row r="32" spans="1:9" ht="103.5" thickTop="1" thickBot="1" x14ac:dyDescent="0.3">
      <c r="A32" s="27">
        <v>30</v>
      </c>
      <c r="B32" s="38" t="s">
        <v>139</v>
      </c>
      <c r="C32" s="39" t="s">
        <v>114</v>
      </c>
      <c r="D32" s="40" t="s">
        <v>115</v>
      </c>
      <c r="E32" s="41">
        <v>30000</v>
      </c>
      <c r="F32" s="42" t="s">
        <v>116</v>
      </c>
      <c r="G32" s="39" t="s">
        <v>12</v>
      </c>
      <c r="H32" s="39" t="s">
        <v>72</v>
      </c>
      <c r="I32" s="39" t="s">
        <v>117</v>
      </c>
    </row>
    <row r="33" spans="2:5" ht="16.5" thickTop="1" x14ac:dyDescent="0.25">
      <c r="B33" s="70"/>
      <c r="C33" s="255" t="s">
        <v>69</v>
      </c>
      <c r="D33" s="251"/>
      <c r="E33" s="71">
        <f>SUM(E4:E32)</f>
        <v>477280</v>
      </c>
    </row>
  </sheetData>
  <mergeCells count="3">
    <mergeCell ref="C33:D33"/>
    <mergeCell ref="A1:I1"/>
    <mergeCell ref="A2:I2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75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topLeftCell="A7" zoomScale="70" zoomScaleNormal="70" workbookViewId="0">
      <selection activeCell="I11" sqref="B10:I11"/>
    </sheetView>
  </sheetViews>
  <sheetFormatPr baseColWidth="10" defaultRowHeight="15" x14ac:dyDescent="0.25"/>
  <cols>
    <col min="1" max="1" width="3.85546875" customWidth="1"/>
    <col min="2" max="2" width="16.85546875" customWidth="1"/>
    <col min="3" max="3" width="23" customWidth="1"/>
    <col min="4" max="4" width="26.85546875" customWidth="1"/>
    <col min="5" max="5" width="17.42578125" customWidth="1"/>
    <col min="6" max="6" width="15" customWidth="1"/>
    <col min="7" max="7" width="19.42578125" customWidth="1"/>
    <col min="8" max="8" width="12.85546875" customWidth="1"/>
    <col min="9" max="9" width="16.5703125" customWidth="1"/>
  </cols>
  <sheetData>
    <row r="1" spans="1:9" ht="36" customHeight="1" thickTop="1" thickBot="1" x14ac:dyDescent="0.3">
      <c r="A1" s="249" t="s">
        <v>133</v>
      </c>
      <c r="B1" s="249"/>
      <c r="C1" s="249"/>
      <c r="D1" s="249"/>
      <c r="E1" s="249"/>
      <c r="F1" s="249"/>
      <c r="G1" s="249"/>
      <c r="H1" s="249"/>
      <c r="I1" s="249"/>
    </row>
    <row r="2" spans="1:9" ht="19.5" thickTop="1" thickBot="1" x14ac:dyDescent="0.3">
      <c r="A2" s="266" t="s">
        <v>131</v>
      </c>
      <c r="B2" s="266"/>
      <c r="C2" s="266"/>
      <c r="D2" s="266"/>
      <c r="E2" s="266"/>
      <c r="F2" s="266"/>
      <c r="G2" s="266"/>
      <c r="H2" s="266"/>
      <c r="I2" s="267"/>
    </row>
    <row r="3" spans="1:9" ht="85.5" customHeight="1" thickTop="1" thickBot="1" x14ac:dyDescent="0.3">
      <c r="A3" s="26"/>
      <c r="B3" s="25" t="s">
        <v>144</v>
      </c>
      <c r="C3" s="25" t="s">
        <v>0</v>
      </c>
      <c r="D3" s="25" t="s">
        <v>1</v>
      </c>
      <c r="E3" s="25" t="s">
        <v>2</v>
      </c>
      <c r="F3" s="25" t="s">
        <v>3</v>
      </c>
      <c r="G3" s="25" t="s">
        <v>4</v>
      </c>
      <c r="H3" s="25" t="s">
        <v>132</v>
      </c>
      <c r="I3" s="25" t="s">
        <v>70</v>
      </c>
    </row>
    <row r="4" spans="1:9" ht="78" thickTop="1" thickBot="1" x14ac:dyDescent="0.3">
      <c r="A4" s="27">
        <v>1</v>
      </c>
      <c r="B4" s="62" t="s">
        <v>143</v>
      </c>
      <c r="C4" s="63" t="s">
        <v>53</v>
      </c>
      <c r="D4" s="64" t="s">
        <v>112</v>
      </c>
      <c r="E4" s="65">
        <v>100000</v>
      </c>
      <c r="F4" s="64" t="s">
        <v>52</v>
      </c>
      <c r="G4" s="64" t="s">
        <v>12</v>
      </c>
      <c r="H4" s="64" t="s">
        <v>73</v>
      </c>
      <c r="I4" s="64" t="s">
        <v>89</v>
      </c>
    </row>
    <row r="5" spans="1:9" ht="154.5" thickTop="1" thickBot="1" x14ac:dyDescent="0.3">
      <c r="A5" s="27">
        <v>2</v>
      </c>
      <c r="B5" s="62" t="s">
        <v>143</v>
      </c>
      <c r="C5" s="63" t="s">
        <v>54</v>
      </c>
      <c r="D5" s="66" t="s">
        <v>76</v>
      </c>
      <c r="E5" s="65">
        <v>100000</v>
      </c>
      <c r="F5" s="64" t="s">
        <v>78</v>
      </c>
      <c r="G5" s="64" t="s">
        <v>12</v>
      </c>
      <c r="H5" s="64" t="s">
        <v>73</v>
      </c>
      <c r="I5" s="64" t="s">
        <v>88</v>
      </c>
    </row>
    <row r="6" spans="1:9" ht="116.25" thickTop="1" thickBot="1" x14ac:dyDescent="0.3">
      <c r="A6" s="27">
        <v>3</v>
      </c>
      <c r="B6" s="62" t="s">
        <v>143</v>
      </c>
      <c r="C6" s="63" t="s">
        <v>54</v>
      </c>
      <c r="D6" s="66" t="s">
        <v>74</v>
      </c>
      <c r="E6" s="65">
        <v>100000</v>
      </c>
      <c r="F6" s="64" t="s">
        <v>75</v>
      </c>
      <c r="G6" s="64" t="s">
        <v>12</v>
      </c>
      <c r="H6" s="64" t="s">
        <v>73</v>
      </c>
      <c r="I6" s="64" t="s">
        <v>82</v>
      </c>
    </row>
    <row r="7" spans="1:9" ht="90.75" thickTop="1" thickBot="1" x14ac:dyDescent="0.3">
      <c r="A7" s="27">
        <v>4</v>
      </c>
      <c r="B7" s="62" t="s">
        <v>143</v>
      </c>
      <c r="C7" s="63" t="s">
        <v>53</v>
      </c>
      <c r="D7" s="64" t="s">
        <v>113</v>
      </c>
      <c r="E7" s="65">
        <v>100000</v>
      </c>
      <c r="F7" s="64" t="s">
        <v>52</v>
      </c>
      <c r="G7" s="64" t="s">
        <v>12</v>
      </c>
      <c r="H7" s="64" t="s">
        <v>73</v>
      </c>
      <c r="I7" s="64" t="s">
        <v>89</v>
      </c>
    </row>
    <row r="8" spans="1:9" ht="65.25" thickTop="1" thickBot="1" x14ac:dyDescent="0.3">
      <c r="A8" s="27">
        <v>5</v>
      </c>
      <c r="B8" s="62" t="s">
        <v>143</v>
      </c>
      <c r="C8" s="63" t="s">
        <v>54</v>
      </c>
      <c r="D8" s="64" t="s">
        <v>68</v>
      </c>
      <c r="E8" s="65">
        <v>100000</v>
      </c>
      <c r="F8" s="64" t="s">
        <v>78</v>
      </c>
      <c r="G8" s="64" t="s">
        <v>12</v>
      </c>
      <c r="H8" s="64" t="s">
        <v>73</v>
      </c>
      <c r="I8" s="64" t="s">
        <v>82</v>
      </c>
    </row>
    <row r="9" spans="1:9" ht="103.5" thickTop="1" thickBot="1" x14ac:dyDescent="0.3">
      <c r="A9" s="27"/>
      <c r="B9" s="62" t="s">
        <v>143</v>
      </c>
      <c r="C9" s="63" t="s">
        <v>54</v>
      </c>
      <c r="D9" s="66" t="s">
        <v>77</v>
      </c>
      <c r="E9" s="65">
        <v>100000</v>
      </c>
      <c r="F9" s="64" t="s">
        <v>75</v>
      </c>
      <c r="G9" s="64" t="s">
        <v>12</v>
      </c>
      <c r="H9" s="64" t="s">
        <v>73</v>
      </c>
      <c r="I9" s="64" t="s">
        <v>88</v>
      </c>
    </row>
    <row r="10" spans="1:9" ht="78" thickTop="1" thickBot="1" x14ac:dyDescent="0.3">
      <c r="A10" s="27"/>
      <c r="B10" s="62" t="s">
        <v>143</v>
      </c>
      <c r="C10" s="63" t="s">
        <v>148</v>
      </c>
      <c r="D10" s="66" t="str">
        <f>UPPER("Uso de Vehículo Aéreo No Tripulado (Drone) con Cámara Multispectral para el Manejo de Cultivos Emergentes")</f>
        <v>USO DE VEHÍCULO AÉREO NO TRIPULADO (DRONE) CON CÁMARA MULTISPECTRAL PARA EL MANEJO DE CULTIVOS EMERGENTES</v>
      </c>
      <c r="E10" s="65">
        <v>100000</v>
      </c>
      <c r="F10" s="64" t="s">
        <v>149</v>
      </c>
      <c r="G10" s="64" t="s">
        <v>150</v>
      </c>
      <c r="H10" s="64" t="s">
        <v>73</v>
      </c>
      <c r="I10" s="64" t="s">
        <v>152</v>
      </c>
    </row>
    <row r="11" spans="1:9" ht="92.25" customHeight="1" thickTop="1" thickBot="1" x14ac:dyDescent="0.3">
      <c r="A11" s="27">
        <v>6</v>
      </c>
      <c r="B11" s="62" t="s">
        <v>143</v>
      </c>
      <c r="C11" s="63" t="s">
        <v>148</v>
      </c>
      <c r="D11" s="66" t="str">
        <f>UPPER("Monitoreo de los Efectos del Cambio Climático en los Bosques de la Amazonía Peruana.")</f>
        <v>MONITOREO DE LOS EFECTOS DEL CAMBIO CLIMÁTICO EN LOS BOSQUES DE LA AMAZONÍA PERUANA.</v>
      </c>
      <c r="E11" s="65">
        <v>100000</v>
      </c>
      <c r="F11" s="64" t="s">
        <v>149</v>
      </c>
      <c r="G11" s="64" t="s">
        <v>151</v>
      </c>
      <c r="H11" s="64" t="s">
        <v>73</v>
      </c>
      <c r="I11" s="64" t="s">
        <v>152</v>
      </c>
    </row>
    <row r="12" spans="1:9" ht="16.5" thickTop="1" x14ac:dyDescent="0.25">
      <c r="B12" s="74"/>
      <c r="C12" s="264" t="s">
        <v>69</v>
      </c>
      <c r="D12" s="265"/>
      <c r="E12" s="75">
        <f>SUM(E4:E11)</f>
        <v>800000</v>
      </c>
    </row>
  </sheetData>
  <mergeCells count="3">
    <mergeCell ref="C12:D12"/>
    <mergeCell ref="A1:I1"/>
    <mergeCell ref="A2:I2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85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5"/>
  <sheetViews>
    <sheetView view="pageBreakPreview" zoomScaleNormal="100" workbookViewId="0">
      <selection activeCell="D18" sqref="D18"/>
    </sheetView>
  </sheetViews>
  <sheetFormatPr baseColWidth="10" defaultRowHeight="15" x14ac:dyDescent="0.25"/>
  <cols>
    <col min="1" max="1" width="4" customWidth="1"/>
    <col min="2" max="2" width="23" customWidth="1"/>
    <col min="3" max="3" width="24.140625" customWidth="1"/>
    <col min="4" max="4" width="27.140625" customWidth="1"/>
    <col min="5" max="5" width="25.85546875" customWidth="1"/>
    <col min="6" max="6" width="24.140625" customWidth="1"/>
    <col min="7" max="7" width="28.28515625" customWidth="1"/>
    <col min="8" max="8" width="18.42578125" customWidth="1"/>
  </cols>
  <sheetData>
    <row r="2" spans="1:8" x14ac:dyDescent="0.25">
      <c r="A2" s="10"/>
      <c r="B2" s="10"/>
      <c r="C2" s="10" t="s">
        <v>110</v>
      </c>
      <c r="D2" s="10"/>
      <c r="E2" s="10"/>
      <c r="F2" s="10"/>
      <c r="G2" s="10"/>
      <c r="H2" s="10"/>
    </row>
    <row r="3" spans="1:8" ht="36" x14ac:dyDescent="0.25">
      <c r="A3" s="1"/>
      <c r="B3" s="1" t="s">
        <v>0</v>
      </c>
      <c r="C3" s="1" t="s">
        <v>1</v>
      </c>
      <c r="D3" s="1" t="s">
        <v>2</v>
      </c>
      <c r="E3" s="1" t="s">
        <v>3</v>
      </c>
      <c r="F3" s="1" t="s">
        <v>4</v>
      </c>
      <c r="G3" s="1" t="s">
        <v>70</v>
      </c>
      <c r="H3" s="1" t="s">
        <v>70</v>
      </c>
    </row>
    <row r="4" spans="1:8" ht="72" x14ac:dyDescent="0.25">
      <c r="A4" s="2">
        <v>31</v>
      </c>
      <c r="B4" s="7" t="s">
        <v>107</v>
      </c>
      <c r="C4" s="6" t="s">
        <v>46</v>
      </c>
      <c r="D4" s="9">
        <v>16520</v>
      </c>
      <c r="E4" s="6" t="s">
        <v>18</v>
      </c>
      <c r="F4" s="7" t="s">
        <v>12</v>
      </c>
      <c r="G4" s="3" t="s">
        <v>72</v>
      </c>
      <c r="H4" s="3" t="s">
        <v>82</v>
      </c>
    </row>
    <row r="5" spans="1:8" x14ac:dyDescent="0.25">
      <c r="A5" s="16"/>
      <c r="B5" s="268" t="s">
        <v>69</v>
      </c>
      <c r="C5" s="268"/>
      <c r="D5" s="18">
        <v>16520</v>
      </c>
    </row>
  </sheetData>
  <mergeCells count="1">
    <mergeCell ref="B5:C5"/>
  </mergeCells>
  <pageMargins left="0.7" right="0.7" top="0.75" bottom="0.75" header="0.3" footer="0.3"/>
  <pageSetup scale="51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3"/>
  <sheetViews>
    <sheetView workbookViewId="0">
      <selection activeCell="C12" sqref="C4:C12"/>
    </sheetView>
  </sheetViews>
  <sheetFormatPr baseColWidth="10" defaultRowHeight="15" x14ac:dyDescent="0.25"/>
  <cols>
    <col min="1" max="1" width="4.28515625" style="13" customWidth="1"/>
    <col min="2" max="2" width="18.28515625" style="13" customWidth="1"/>
    <col min="3" max="3" width="19" style="13" customWidth="1"/>
    <col min="4" max="4" width="16.85546875" style="13" customWidth="1"/>
    <col min="5" max="5" width="18.28515625" style="13" customWidth="1"/>
    <col min="6" max="6" width="19.7109375" style="13" customWidth="1"/>
    <col min="7" max="7" width="16.5703125" style="13" customWidth="1"/>
    <col min="8" max="8" width="17.85546875" style="13" customWidth="1"/>
  </cols>
  <sheetData>
    <row r="2" spans="1:8" x14ac:dyDescent="0.25">
      <c r="A2" s="12"/>
      <c r="B2" s="12"/>
      <c r="C2" s="10" t="s">
        <v>109</v>
      </c>
      <c r="D2" s="12"/>
      <c r="E2" s="12"/>
      <c r="F2" s="12"/>
      <c r="G2" s="12"/>
      <c r="H2" s="12"/>
    </row>
    <row r="3" spans="1:8" ht="24.75" thickBot="1" x14ac:dyDescent="0.3">
      <c r="A3" s="1"/>
      <c r="B3" s="1" t="s">
        <v>0</v>
      </c>
      <c r="C3" s="1" t="s">
        <v>1</v>
      </c>
      <c r="D3" s="1" t="s">
        <v>2</v>
      </c>
      <c r="E3" s="1" t="s">
        <v>3</v>
      </c>
      <c r="F3" s="1" t="s">
        <v>4</v>
      </c>
      <c r="G3" s="1" t="s">
        <v>70</v>
      </c>
      <c r="H3" s="1" t="s">
        <v>70</v>
      </c>
    </row>
    <row r="4" spans="1:8" ht="73.5" thickTop="1" thickBot="1" x14ac:dyDescent="0.3">
      <c r="A4" s="20">
        <v>19</v>
      </c>
      <c r="B4" s="19" t="s">
        <v>103</v>
      </c>
      <c r="C4" s="19" t="s">
        <v>22</v>
      </c>
      <c r="D4" s="24">
        <v>31900</v>
      </c>
      <c r="E4" s="19" t="s">
        <v>23</v>
      </c>
      <c r="F4" s="19" t="s">
        <v>81</v>
      </c>
      <c r="G4" s="22" t="s">
        <v>72</v>
      </c>
      <c r="H4" s="22" t="s">
        <v>82</v>
      </c>
    </row>
    <row r="5" spans="1:8" ht="121.5" thickTop="1" thickBot="1" x14ac:dyDescent="0.3">
      <c r="A5" s="20">
        <v>20</v>
      </c>
      <c r="B5" s="19" t="s">
        <v>104</v>
      </c>
      <c r="C5" s="19" t="s">
        <v>24</v>
      </c>
      <c r="D5" s="24">
        <v>640</v>
      </c>
      <c r="E5" s="19" t="s">
        <v>25</v>
      </c>
      <c r="F5" s="19" t="s">
        <v>12</v>
      </c>
      <c r="G5" s="22" t="s">
        <v>72</v>
      </c>
      <c r="H5" s="22" t="s">
        <v>82</v>
      </c>
    </row>
    <row r="6" spans="1:8" ht="73.5" thickTop="1" thickBot="1" x14ac:dyDescent="0.3">
      <c r="A6" s="20">
        <v>21</v>
      </c>
      <c r="B6" s="19" t="s">
        <v>104</v>
      </c>
      <c r="C6" s="19" t="s">
        <v>26</v>
      </c>
      <c r="D6" s="24">
        <v>12000</v>
      </c>
      <c r="E6" s="19" t="s">
        <v>83</v>
      </c>
      <c r="F6" s="19" t="s">
        <v>12</v>
      </c>
      <c r="G6" s="22" t="s">
        <v>72</v>
      </c>
      <c r="H6" s="22" t="s">
        <v>82</v>
      </c>
    </row>
    <row r="7" spans="1:8" ht="73.5" thickTop="1" thickBot="1" x14ac:dyDescent="0.3">
      <c r="A7" s="20">
        <v>22</v>
      </c>
      <c r="B7" s="19" t="s">
        <v>104</v>
      </c>
      <c r="C7" s="19" t="s">
        <v>27</v>
      </c>
      <c r="D7" s="24">
        <v>1856</v>
      </c>
      <c r="E7" s="19" t="s">
        <v>28</v>
      </c>
      <c r="F7" s="19" t="s">
        <v>12</v>
      </c>
      <c r="G7" s="22" t="s">
        <v>72</v>
      </c>
      <c r="H7" s="22" t="s">
        <v>82</v>
      </c>
    </row>
    <row r="8" spans="1:8" ht="73.5" thickTop="1" thickBot="1" x14ac:dyDescent="0.3">
      <c r="A8" s="20">
        <v>23</v>
      </c>
      <c r="B8" s="19" t="s">
        <v>104</v>
      </c>
      <c r="C8" s="19" t="s">
        <v>29</v>
      </c>
      <c r="D8" s="24">
        <v>4000</v>
      </c>
      <c r="E8" s="19" t="s">
        <v>30</v>
      </c>
      <c r="F8" s="19" t="s">
        <v>12</v>
      </c>
      <c r="G8" s="22" t="s">
        <v>72</v>
      </c>
      <c r="H8" s="22" t="s">
        <v>82</v>
      </c>
    </row>
    <row r="9" spans="1:8" ht="85.5" thickTop="1" thickBot="1" x14ac:dyDescent="0.3">
      <c r="A9" s="20">
        <v>24</v>
      </c>
      <c r="B9" s="19" t="s">
        <v>104</v>
      </c>
      <c r="C9" s="19" t="s">
        <v>31</v>
      </c>
      <c r="D9" s="24">
        <v>6300</v>
      </c>
      <c r="E9" s="19" t="s">
        <v>32</v>
      </c>
      <c r="F9" s="19" t="s">
        <v>12</v>
      </c>
      <c r="G9" s="22" t="s">
        <v>72</v>
      </c>
      <c r="H9" s="22" t="s">
        <v>82</v>
      </c>
    </row>
    <row r="10" spans="1:8" ht="78" thickTop="1" thickBot="1" x14ac:dyDescent="0.3">
      <c r="A10" s="20">
        <v>25</v>
      </c>
      <c r="B10" s="19" t="s">
        <v>104</v>
      </c>
      <c r="C10" s="19" t="s">
        <v>33</v>
      </c>
      <c r="D10" s="24">
        <v>5000</v>
      </c>
      <c r="E10" s="19" t="s">
        <v>34</v>
      </c>
      <c r="F10" s="19" t="s">
        <v>12</v>
      </c>
      <c r="G10" s="22" t="s">
        <v>72</v>
      </c>
      <c r="H10" s="22" t="s">
        <v>86</v>
      </c>
    </row>
    <row r="11" spans="1:8" ht="121.5" thickTop="1" thickBot="1" x14ac:dyDescent="0.3">
      <c r="A11" s="20">
        <v>26</v>
      </c>
      <c r="B11" s="19" t="s">
        <v>105</v>
      </c>
      <c r="C11" s="19" t="s">
        <v>79</v>
      </c>
      <c r="D11" s="24">
        <v>18000</v>
      </c>
      <c r="E11" s="19" t="s">
        <v>35</v>
      </c>
      <c r="F11" s="19" t="s">
        <v>12</v>
      </c>
      <c r="G11" s="22" t="s">
        <v>72</v>
      </c>
      <c r="H11" s="22" t="s">
        <v>82</v>
      </c>
    </row>
    <row r="12" spans="1:8" ht="157.5" thickTop="1" thickBot="1" x14ac:dyDescent="0.3">
      <c r="A12" s="20">
        <v>32</v>
      </c>
      <c r="B12" s="23" t="s">
        <v>108</v>
      </c>
      <c r="C12" s="23" t="s">
        <v>19</v>
      </c>
      <c r="D12" s="24">
        <v>2978</v>
      </c>
      <c r="E12" s="21" t="s">
        <v>20</v>
      </c>
      <c r="F12" s="19" t="s">
        <v>12</v>
      </c>
      <c r="G12" s="22" t="s">
        <v>72</v>
      </c>
      <c r="H12" s="22" t="s">
        <v>82</v>
      </c>
    </row>
    <row r="13" spans="1:8" ht="15.75" thickTop="1" x14ac:dyDescent="0.25">
      <c r="A13" s="14"/>
      <c r="B13" s="269" t="s">
        <v>69</v>
      </c>
      <c r="C13" s="269"/>
      <c r="D13" s="15">
        <f>SUM(D4:D12)</f>
        <v>82674</v>
      </c>
    </row>
  </sheetData>
  <mergeCells count="1">
    <mergeCell ref="B13:C1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5"/>
  <sheetViews>
    <sheetView workbookViewId="0">
      <selection activeCell="F12" sqref="F12"/>
    </sheetView>
  </sheetViews>
  <sheetFormatPr baseColWidth="10" defaultRowHeight="15" x14ac:dyDescent="0.25"/>
  <cols>
    <col min="1" max="1" width="4.42578125" customWidth="1"/>
    <col min="2" max="2" width="18.5703125" customWidth="1"/>
    <col min="3" max="3" width="27.28515625" customWidth="1"/>
    <col min="4" max="4" width="11.85546875" bestFit="1" customWidth="1"/>
    <col min="5" max="5" width="14.85546875" customWidth="1"/>
    <col min="6" max="6" width="22.42578125" customWidth="1"/>
    <col min="8" max="8" width="22.5703125" customWidth="1"/>
  </cols>
  <sheetData>
    <row r="2" spans="1:8" x14ac:dyDescent="0.25">
      <c r="A2" s="10"/>
      <c r="B2" s="10"/>
      <c r="C2" s="10" t="s">
        <v>109</v>
      </c>
      <c r="D2" s="10"/>
      <c r="E2" s="10"/>
      <c r="F2" s="10"/>
      <c r="G2" s="10"/>
      <c r="H2" s="10"/>
    </row>
    <row r="3" spans="1:8" ht="36" x14ac:dyDescent="0.25">
      <c r="A3" s="1"/>
      <c r="B3" s="1" t="s">
        <v>0</v>
      </c>
      <c r="C3" s="1" t="s">
        <v>1</v>
      </c>
      <c r="D3" s="1" t="s">
        <v>2</v>
      </c>
      <c r="E3" s="1" t="s">
        <v>3</v>
      </c>
      <c r="F3" s="1" t="s">
        <v>4</v>
      </c>
      <c r="G3" s="1" t="s">
        <v>70</v>
      </c>
      <c r="H3" s="1" t="s">
        <v>70</v>
      </c>
    </row>
    <row r="4" spans="1:8" ht="72" x14ac:dyDescent="0.25">
      <c r="A4" s="2">
        <v>30</v>
      </c>
      <c r="B4" s="7" t="s">
        <v>106</v>
      </c>
      <c r="C4" s="6" t="s">
        <v>16</v>
      </c>
      <c r="D4" s="8">
        <v>6300</v>
      </c>
      <c r="E4" s="6" t="s">
        <v>17</v>
      </c>
      <c r="F4" s="7" t="s">
        <v>12</v>
      </c>
      <c r="G4" s="3" t="s">
        <v>72</v>
      </c>
      <c r="H4" s="3" t="s">
        <v>82</v>
      </c>
    </row>
    <row r="5" spans="1:8" x14ac:dyDescent="0.25">
      <c r="A5" s="11"/>
      <c r="B5" s="270" t="s">
        <v>69</v>
      </c>
      <c r="C5" s="270"/>
      <c r="D5" s="17">
        <v>6300</v>
      </c>
    </row>
  </sheetData>
  <mergeCells count="1">
    <mergeCell ref="B5:C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TOTALES</vt:lpstr>
      <vt:lpstr>SEDE LIMA</vt:lpstr>
      <vt:lpstr>FILIALES</vt:lpstr>
      <vt:lpstr>2017</vt:lpstr>
      <vt:lpstr>2018</vt:lpstr>
      <vt:lpstr>REGINA</vt:lpstr>
      <vt:lpstr>CAJAMARCA</vt:lpstr>
      <vt:lpstr>AREQUIPA</vt:lpstr>
      <vt:lpstr>ABANCAY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</dc:creator>
  <cp:lastModifiedBy>Yury Walder Hoyos Vise</cp:lastModifiedBy>
  <cp:lastPrinted>2018-09-17T22:12:26Z</cp:lastPrinted>
  <dcterms:created xsi:type="dcterms:W3CDTF">2018-08-31T22:48:32Z</dcterms:created>
  <dcterms:modified xsi:type="dcterms:W3CDTF">2018-09-20T00:21:45Z</dcterms:modified>
</cp:coreProperties>
</file>